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"/>
  </bookViews>
  <sheets>
    <sheet name="Количество составленных прот" sheetId="1" r:id="rId1"/>
    <sheet name="Рассмотрено дел" sheetId="2" r:id="rId2"/>
    <sheet name="Суммы штрафов" sheetId="3" state="hidden" r:id="rId3"/>
    <sheet name="Штрафы" sheetId="5" r:id="rId4"/>
    <sheet name="Постановления, приставы" sheetId="6" r:id="rId5"/>
    <sheet name="Лист4" sheetId="4" state="hidden" r:id="rId6"/>
  </sheets>
  <calcPr calcId="145621"/>
</workbook>
</file>

<file path=xl/calcChain.xml><?xml version="1.0" encoding="utf-8"?>
<calcChain xmlns="http://schemas.openxmlformats.org/spreadsheetml/2006/main">
  <c r="I24" i="2" l="1"/>
  <c r="B24" i="2"/>
  <c r="C20" i="1"/>
  <c r="F32" i="5"/>
  <c r="B3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C32" i="6"/>
  <c r="D32" i="6"/>
  <c r="E32" i="6"/>
  <c r="F32" i="6"/>
  <c r="G32" i="6"/>
  <c r="H32" i="6"/>
  <c r="I32" i="6"/>
  <c r="J32" i="6"/>
  <c r="J33" i="6" s="1"/>
  <c r="K32" i="6"/>
  <c r="L32" i="6"/>
  <c r="M32" i="6"/>
  <c r="N32" i="6"/>
  <c r="O32" i="6"/>
  <c r="P32" i="6"/>
  <c r="Q32" i="6"/>
  <c r="R32" i="6"/>
  <c r="B32" i="6"/>
  <c r="C22" i="6"/>
  <c r="C33" i="6" s="1"/>
  <c r="D22" i="6"/>
  <c r="E22" i="6"/>
  <c r="E33" i="6" s="1"/>
  <c r="F22" i="6"/>
  <c r="G22" i="6"/>
  <c r="G33" i="6" s="1"/>
  <c r="H22" i="6"/>
  <c r="H33" i="6" s="1"/>
  <c r="I33" i="6"/>
  <c r="K22" i="6"/>
  <c r="K33" i="6" s="1"/>
  <c r="L22" i="6"/>
  <c r="M22" i="6"/>
  <c r="M33" i="6" s="1"/>
  <c r="N22" i="6"/>
  <c r="O22" i="6"/>
  <c r="O33" i="6" s="1"/>
  <c r="P22" i="6"/>
  <c r="P33" i="6" s="1"/>
  <c r="Q22" i="6"/>
  <c r="Q33" i="6" s="1"/>
  <c r="R22" i="6"/>
  <c r="R33" i="6" s="1"/>
  <c r="B22" i="6"/>
  <c r="B33" i="6" s="1"/>
  <c r="N33" i="6" l="1"/>
  <c r="L33" i="6"/>
  <c r="F33" i="6"/>
  <c r="D33" i="6"/>
  <c r="U22" i="5"/>
  <c r="B33" i="5"/>
  <c r="T25" i="5"/>
  <c r="T26" i="5"/>
  <c r="T27" i="5"/>
  <c r="T28" i="5"/>
  <c r="T29" i="5"/>
  <c r="T30" i="5"/>
  <c r="T31" i="5"/>
  <c r="T24" i="5"/>
  <c r="T9" i="5"/>
  <c r="T10" i="5"/>
  <c r="T14" i="5"/>
  <c r="T15" i="5"/>
  <c r="T16" i="5"/>
  <c r="T17" i="5"/>
  <c r="T18" i="5"/>
  <c r="T19" i="5"/>
  <c r="T20" i="5"/>
  <c r="T21" i="5"/>
  <c r="T6" i="5"/>
  <c r="C32" i="5"/>
  <c r="C33" i="5" s="1"/>
  <c r="D32" i="5"/>
  <c r="E32" i="5"/>
  <c r="G32" i="5"/>
  <c r="H32" i="5"/>
  <c r="H33" i="5" s="1"/>
  <c r="I32" i="5"/>
  <c r="J32" i="5"/>
  <c r="K32" i="5"/>
  <c r="L32" i="5"/>
  <c r="M32" i="5"/>
  <c r="N32" i="5"/>
  <c r="O32" i="5"/>
  <c r="P32" i="5"/>
  <c r="Q32" i="5"/>
  <c r="R32" i="5"/>
  <c r="S32" i="5"/>
  <c r="D33" i="5"/>
  <c r="E33" i="5"/>
  <c r="F33" i="5"/>
  <c r="G33" i="5"/>
  <c r="I33" i="5"/>
  <c r="J33" i="5"/>
  <c r="K33" i="5"/>
  <c r="L33" i="5"/>
  <c r="M33" i="5"/>
  <c r="N33" i="5"/>
  <c r="O33" i="5"/>
  <c r="P33" i="5"/>
  <c r="Q33" i="5"/>
  <c r="R33" i="5"/>
  <c r="S33" i="5"/>
  <c r="C24" i="2"/>
  <c r="D24" i="2"/>
  <c r="E24" i="2"/>
  <c r="F24" i="2"/>
  <c r="G24" i="2"/>
  <c r="H24" i="2"/>
  <c r="J24" i="2"/>
  <c r="K24" i="2"/>
  <c r="L24" i="2"/>
  <c r="M24" i="2"/>
  <c r="N24" i="2"/>
  <c r="O24" i="2"/>
  <c r="P24" i="2"/>
  <c r="Q24" i="2"/>
  <c r="R24" i="2"/>
  <c r="S24" i="2"/>
  <c r="T24" i="2"/>
  <c r="T33" i="5" l="1"/>
  <c r="T32" i="5"/>
  <c r="U33" i="5"/>
</calcChain>
</file>

<file path=xl/sharedStrings.xml><?xml version="1.0" encoding="utf-8"?>
<sst xmlns="http://schemas.openxmlformats.org/spreadsheetml/2006/main" count="198" uniqueCount="119">
  <si>
    <t>№ п/п</t>
  </si>
  <si>
    <t>Наименование</t>
  </si>
  <si>
    <t>Всего</t>
  </si>
  <si>
    <t>Всего составлено протоколов об административных правонарушениях</t>
  </si>
  <si>
    <t>1.            </t>
  </si>
  <si>
    <t>2.            </t>
  </si>
  <si>
    <t>3.</t>
  </si>
  <si>
    <t>Поступило дел</t>
  </si>
  <si>
    <t>Рассмотрено дел</t>
  </si>
  <si>
    <t>Ст. 3</t>
  </si>
  <si>
    <t>Ст. 5</t>
  </si>
  <si>
    <t>Ст. 6</t>
  </si>
  <si>
    <t>Ст. 7</t>
  </si>
  <si>
    <t>Ст. 8</t>
  </si>
  <si>
    <t>Ст. 9</t>
  </si>
  <si>
    <t>Ст. 10</t>
  </si>
  <si>
    <t>ИТОГО</t>
  </si>
  <si>
    <t>в том числе на должностных лиц</t>
  </si>
  <si>
    <t>в том числе на юридических лиц</t>
  </si>
  <si>
    <t>Закон Республики Мордовия от 12 июля 2002 г. № 25-З «Об административной ответственности на территории Республики Мордовия»</t>
  </si>
  <si>
    <t>Ст. 11</t>
  </si>
  <si>
    <t>Ст. 12-1</t>
  </si>
  <si>
    <t>Ст. 13</t>
  </si>
  <si>
    <t>в том числе с граждан</t>
  </si>
  <si>
    <t xml:space="preserve">Количество составленных должностными лицами
</t>
  </si>
  <si>
    <t xml:space="preserve">статье 3 </t>
  </si>
  <si>
    <t xml:space="preserve">статье 3.1 </t>
  </si>
  <si>
    <t xml:space="preserve">статье 4 </t>
  </si>
  <si>
    <t xml:space="preserve">статье 7 </t>
  </si>
  <si>
    <t xml:space="preserve">статье 9 </t>
  </si>
  <si>
    <t>Приложение 1</t>
  </si>
  <si>
    <t>Поступило дел за аналогичный период прошлого года</t>
  </si>
  <si>
    <t>Рассмотрено дел за аналогичный период прошлого года</t>
  </si>
  <si>
    <t>Привлечено к административной ответственности лиц</t>
  </si>
  <si>
    <t>Привлечено к административной ответственности за аналогичный период прошлого года</t>
  </si>
  <si>
    <t xml:space="preserve">Всего
</t>
  </si>
  <si>
    <t>из них возвращено для устранения недостатков</t>
  </si>
  <si>
    <t>из них возвращено с устраненными недостатками</t>
  </si>
  <si>
    <t>из них передано по подведомственности</t>
  </si>
  <si>
    <t>из них составлено протоколов должностными лицами органов местного самоуправления</t>
  </si>
  <si>
    <t>из них составлено протоколов уполномоченнми должностными лицами полиции</t>
  </si>
  <si>
    <t xml:space="preserve">из них прекращено (малозначительность)
</t>
  </si>
  <si>
    <t>из них прекращено (отсутствие состава административного правонарушения)</t>
  </si>
  <si>
    <t>из них прекращено (истечение сроков давности привлечения)</t>
  </si>
  <si>
    <t>из них прекращено (иные обстоятельства)</t>
  </si>
  <si>
    <t xml:space="preserve">из них рассмотрено с нарушением установленных законодательством сроков
</t>
  </si>
  <si>
    <t xml:space="preserve">в том числе граждан
</t>
  </si>
  <si>
    <t xml:space="preserve">в том числе должностных лиц
</t>
  </si>
  <si>
    <t xml:space="preserve">в том числе юридических лиц
</t>
  </si>
  <si>
    <t>Закон Республики Мордовия от 15 июня 2015 г. №38-З «Об административной ответственности на территории Республики Мордовия»</t>
  </si>
  <si>
    <t>Ст. 10.1</t>
  </si>
  <si>
    <t>Ст. 10.2</t>
  </si>
  <si>
    <t>Ст. 10.3</t>
  </si>
  <si>
    <t>Ст. 10.4</t>
  </si>
  <si>
    <t xml:space="preserve">Номер статьи закона </t>
  </si>
  <si>
    <t>Ежеквартальные сведения по делам об административных правонарушениях, рассмотренных административной комиссией</t>
  </si>
  <si>
    <t>Ст.1</t>
  </si>
  <si>
    <t xml:space="preserve">судебными приставами
</t>
  </si>
  <si>
    <t xml:space="preserve">добровольно
</t>
  </si>
  <si>
    <t xml:space="preserve">в том числе с юридических лиц
</t>
  </si>
  <si>
    <t xml:space="preserve">в том числе с должностных лиц
</t>
  </si>
  <si>
    <t xml:space="preserve">в том числе с граждан
</t>
  </si>
  <si>
    <t xml:space="preserve">в том числе на граждан
</t>
  </si>
  <si>
    <t xml:space="preserve">Процент взыскаемости, %
</t>
  </si>
  <si>
    <t xml:space="preserve">Сумма штрафов, не взысканных за отчетный период, тыс. руб
</t>
  </si>
  <si>
    <t xml:space="preserve">Сумма взысканных штрафов, наложенных в предшествующие периоды, тыс. руб.
</t>
  </si>
  <si>
    <t xml:space="preserve">Сумма взысканных штрафов, наложенных в отчетный период, тыс. руб.
</t>
  </si>
  <si>
    <t xml:space="preserve">Сумма наложенных штрафов,
тыс. руб.
</t>
  </si>
  <si>
    <t>Номер статьи закона</t>
  </si>
  <si>
    <t>Ст. 1</t>
  </si>
  <si>
    <t xml:space="preserve">Ст. 10.4 </t>
  </si>
  <si>
    <t xml:space="preserve">об отмене постановления 
</t>
  </si>
  <si>
    <t xml:space="preserve">об изменении постановления 
</t>
  </si>
  <si>
    <t xml:space="preserve">об оставлении постановления без изменения
</t>
  </si>
  <si>
    <t xml:space="preserve">с актом о невозможности взыскания
</t>
  </si>
  <si>
    <t xml:space="preserve">вследствие нарушения требований закона об исполнительном производстве
</t>
  </si>
  <si>
    <t xml:space="preserve">за аналогичный период прошлого года
</t>
  </si>
  <si>
    <t xml:space="preserve">за отчетный период
</t>
  </si>
  <si>
    <t xml:space="preserve">из них по результатам рассмотрения вынесено решение:
</t>
  </si>
  <si>
    <t xml:space="preserve">в виде административного штрафа
</t>
  </si>
  <si>
    <t xml:space="preserve"> в виде предупреждения
</t>
  </si>
  <si>
    <t xml:space="preserve">Количество протоколов по ч. 1 ст. 20.25 КоАП РФ, составленных должностными лицами комиссии
</t>
  </si>
  <si>
    <t xml:space="preserve">Количество постановлений, возвращенных судебными приставами без исполнения
</t>
  </si>
  <si>
    <t xml:space="preserve">Количество постановлений службы судебных приставов о возбуждении исполнительного производства
</t>
  </si>
  <si>
    <t xml:space="preserve">Количество постановлений, направленных в службу судебных приставов для принудительного взыскания штрафа
</t>
  </si>
  <si>
    <t xml:space="preserve">Количество неисполненных постановлений о назначении административного наказания
</t>
  </si>
  <si>
    <t>Количество постановлений по делу об административном правонарушении, обжалованных в суде</t>
  </si>
  <si>
    <t xml:space="preserve">Количество вынесенных постановлений о назначении административного наказания
</t>
  </si>
  <si>
    <t xml:space="preserve">Внесено представлений
</t>
  </si>
  <si>
    <t xml:space="preserve">Номер статьи закона
</t>
  </si>
  <si>
    <t>Председатель административной комиссии</t>
  </si>
  <si>
    <t>/</t>
  </si>
  <si>
    <t>М.П.         подпись</t>
  </si>
  <si>
    <t>Ф.И.О.</t>
  </si>
  <si>
    <t xml:space="preserve">                                                                          М.П.</t>
  </si>
  <si>
    <t>Ст. 3.1</t>
  </si>
  <si>
    <t>Ст. 4</t>
  </si>
  <si>
    <t>Ст. 6.1</t>
  </si>
  <si>
    <t>статье 6</t>
  </si>
  <si>
    <t>статье 6.1</t>
  </si>
  <si>
    <t>статье 6.2</t>
  </si>
  <si>
    <t>статье 6.3</t>
  </si>
  <si>
    <t xml:space="preserve">Сведения по данной форме представляются нарастающим итогом за период с начала года в целом по муниципальному району (району городского округа Саранск) </t>
  </si>
  <si>
    <t>пункт 3 статьи 14.1</t>
  </si>
  <si>
    <t>пункт 4 статьи 14.1</t>
  </si>
  <si>
    <t>Ст. 6.2</t>
  </si>
  <si>
    <t>Ст. 6.3</t>
  </si>
  <si>
    <t xml:space="preserve"> (наименование муниципального района в Республике Мордовия, городского округа, района городского округа)</t>
  </si>
  <si>
    <t xml:space="preserve">Количество должностных лиц органов местного самоуправления, уполномоченных составлять протоколы об административных правонарушениях
</t>
  </si>
  <si>
    <t>Составлено протоколов об административных правонарушениях, предусмотренных Законом Республики Мордовия от 15 июня 2015 г. №38-З «Об административной ответственности на территории Республики Мордовия», в том числе по:</t>
  </si>
  <si>
    <t>Краснослободского муниципального района</t>
  </si>
  <si>
    <t xml:space="preserve">Глава </t>
  </si>
  <si>
    <t>Краснослободского района</t>
  </si>
  <si>
    <t>А.В. Буйнов</t>
  </si>
  <si>
    <t>Краснослободского муниципательного района</t>
  </si>
  <si>
    <t>А.В. Резяпкин</t>
  </si>
  <si>
    <t>(наименование муниципального района, городского округа, района городского округа) 
протоколов об административных правонарушениях
за 2023 год</t>
  </si>
  <si>
    <t>«___»________ 2023 г.</t>
  </si>
  <si>
    <t>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</si>
</sst>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0" fillId="0" borderId="0" xfId="0" applyAlignment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/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center" textRotation="90" wrapText="1"/>
    </xf>
    <xf numFmtId="0" fontId="10" fillId="0" borderId="7" xfId="0" applyFont="1" applyBorder="1" applyAlignment="1">
      <alignment horizontal="left" vertical="center" textRotation="90" wrapText="1"/>
    </xf>
    <xf numFmtId="0" fontId="10" fillId="0" borderId="8" xfId="0" applyFont="1" applyBorder="1" applyAlignment="1">
      <alignment horizontal="left" vertical="center" textRotation="90" wrapText="1"/>
    </xf>
    <xf numFmtId="0" fontId="10" fillId="0" borderId="6" xfId="0" applyFont="1" applyBorder="1" applyAlignment="1">
      <alignment horizontal="right" vertical="center" textRotation="90" wrapText="1"/>
    </xf>
    <xf numFmtId="0" fontId="10" fillId="0" borderId="7" xfId="0" applyFont="1" applyBorder="1" applyAlignment="1">
      <alignment horizontal="right" vertical="center" textRotation="90"/>
    </xf>
    <xf numFmtId="0" fontId="10" fillId="0" borderId="8" xfId="0" applyFont="1" applyBorder="1" applyAlignment="1">
      <alignment horizontal="right" vertical="center" textRotation="90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workbookViewId="0">
      <selection activeCell="B16" sqref="B16"/>
    </sheetView>
  </sheetViews>
  <sheetFormatPr defaultRowHeight="15" x14ac:dyDescent="0.25"/>
  <cols>
    <col min="1" max="1" width="4.42578125" customWidth="1"/>
    <col min="2" max="2" width="62.42578125" customWidth="1"/>
    <col min="3" max="3" width="21.7109375" customWidth="1"/>
    <col min="4" max="27" width="4.7109375" customWidth="1"/>
  </cols>
  <sheetData>
    <row r="1" spans="1:7" x14ac:dyDescent="0.25">
      <c r="C1" s="49" t="s">
        <v>30</v>
      </c>
    </row>
    <row r="2" spans="1:7" ht="20.100000000000001" customHeight="1" x14ac:dyDescent="0.25">
      <c r="A2" s="57" t="s">
        <v>24</v>
      </c>
      <c r="B2" s="58"/>
      <c r="C2" s="58"/>
    </row>
    <row r="3" spans="1:7" ht="20.100000000000001" customHeight="1" x14ac:dyDescent="0.25">
      <c r="A3" s="60" t="s">
        <v>110</v>
      </c>
      <c r="B3" s="60"/>
      <c r="C3" s="60"/>
    </row>
    <row r="4" spans="1:7" ht="50.1" customHeight="1" x14ac:dyDescent="0.25">
      <c r="A4" s="59" t="s">
        <v>116</v>
      </c>
      <c r="B4" s="60"/>
      <c r="C4" s="60"/>
    </row>
    <row r="5" spans="1:7" ht="35.1" customHeight="1" x14ac:dyDescent="0.25">
      <c r="A5" s="2" t="s">
        <v>0</v>
      </c>
      <c r="B5" s="2" t="s">
        <v>1</v>
      </c>
      <c r="C5" s="2" t="s">
        <v>2</v>
      </c>
    </row>
    <row r="6" spans="1:7" ht="15.75" customHeight="1" x14ac:dyDescent="0.25">
      <c r="A6" s="2">
        <v>1</v>
      </c>
      <c r="B6" s="2">
        <v>2</v>
      </c>
      <c r="C6" s="2">
        <v>3</v>
      </c>
    </row>
    <row r="7" spans="1:7" ht="62.25" customHeight="1" x14ac:dyDescent="0.25">
      <c r="A7" s="4" t="s">
        <v>4</v>
      </c>
      <c r="B7" s="38" t="s">
        <v>108</v>
      </c>
      <c r="C7" s="4">
        <v>19</v>
      </c>
    </row>
    <row r="8" spans="1:7" ht="48.75" customHeight="1" x14ac:dyDescent="0.25">
      <c r="A8" s="4" t="s">
        <v>5</v>
      </c>
      <c r="B8" s="55" t="s">
        <v>109</v>
      </c>
      <c r="C8" s="56"/>
    </row>
    <row r="9" spans="1:7" ht="20.100000000000001" customHeight="1" x14ac:dyDescent="0.25">
      <c r="A9" s="4"/>
      <c r="B9" s="1" t="s">
        <v>25</v>
      </c>
      <c r="C9" s="4">
        <v>19</v>
      </c>
    </row>
    <row r="10" spans="1:7" ht="20.100000000000001" customHeight="1" x14ac:dyDescent="0.25">
      <c r="A10" s="4"/>
      <c r="B10" s="1" t="s">
        <v>26</v>
      </c>
      <c r="C10" s="4">
        <v>1</v>
      </c>
    </row>
    <row r="11" spans="1:7" ht="20.100000000000001" customHeight="1" x14ac:dyDescent="0.25">
      <c r="A11" s="4"/>
      <c r="B11" s="1" t="s">
        <v>27</v>
      </c>
      <c r="C11" s="4">
        <v>86</v>
      </c>
      <c r="G11" s="19"/>
    </row>
    <row r="12" spans="1:7" ht="20.100000000000001" customHeight="1" x14ac:dyDescent="0.25">
      <c r="A12" s="4"/>
      <c r="B12" s="48" t="s">
        <v>98</v>
      </c>
      <c r="C12" s="52">
        <v>1</v>
      </c>
    </row>
    <row r="13" spans="1:7" ht="20.100000000000001" customHeight="1" x14ac:dyDescent="0.25">
      <c r="A13" s="4"/>
      <c r="B13" s="37" t="s">
        <v>99</v>
      </c>
      <c r="C13" s="4"/>
    </row>
    <row r="14" spans="1:7" ht="20.100000000000001" customHeight="1" x14ac:dyDescent="0.25">
      <c r="A14" s="4"/>
      <c r="B14" s="38" t="s">
        <v>100</v>
      </c>
      <c r="C14" s="4"/>
    </row>
    <row r="15" spans="1:7" ht="20.100000000000001" customHeight="1" x14ac:dyDescent="0.25">
      <c r="A15" s="4"/>
      <c r="B15" s="38" t="s">
        <v>101</v>
      </c>
      <c r="C15" s="4"/>
    </row>
    <row r="16" spans="1:7" ht="20.100000000000001" customHeight="1" x14ac:dyDescent="0.25">
      <c r="A16" s="4"/>
      <c r="B16" s="1" t="s">
        <v>28</v>
      </c>
      <c r="C16" s="4"/>
    </row>
    <row r="17" spans="1:5" ht="20.100000000000001" customHeight="1" x14ac:dyDescent="0.25">
      <c r="A17" s="4"/>
      <c r="B17" s="1" t="s">
        <v>29</v>
      </c>
      <c r="C17" s="4">
        <v>3</v>
      </c>
    </row>
    <row r="18" spans="1:5" ht="20.100000000000001" customHeight="1" x14ac:dyDescent="0.25">
      <c r="A18" s="4"/>
      <c r="B18" s="1" t="s">
        <v>103</v>
      </c>
      <c r="C18" s="4"/>
    </row>
    <row r="19" spans="1:5" ht="20.100000000000001" customHeight="1" x14ac:dyDescent="0.25">
      <c r="A19" s="4"/>
      <c r="B19" s="1" t="s">
        <v>104</v>
      </c>
      <c r="C19" s="4"/>
    </row>
    <row r="20" spans="1:5" ht="35.1" customHeight="1" x14ac:dyDescent="0.25">
      <c r="A20" s="4" t="s">
        <v>6</v>
      </c>
      <c r="B20" s="1" t="s">
        <v>3</v>
      </c>
      <c r="C20" s="4">
        <f>SUM(C9:C19)</f>
        <v>110</v>
      </c>
    </row>
    <row r="22" spans="1:5" ht="18.75" x14ac:dyDescent="0.3">
      <c r="D22" s="36"/>
      <c r="E22" s="7"/>
    </row>
    <row r="23" spans="1:5" ht="18.75" customHeight="1" x14ac:dyDescent="0.25">
      <c r="A23" s="53" t="s">
        <v>111</v>
      </c>
      <c r="B23" s="53"/>
      <c r="C23" s="42" t="s">
        <v>113</v>
      </c>
      <c r="D23" s="42"/>
    </row>
    <row r="24" spans="1:5" ht="15.75" x14ac:dyDescent="0.25">
      <c r="A24" s="53" t="s">
        <v>112</v>
      </c>
      <c r="B24" s="53"/>
      <c r="C24" s="39"/>
    </row>
    <row r="25" spans="1:5" ht="15.75" x14ac:dyDescent="0.25">
      <c r="A25" s="40"/>
      <c r="B25" s="41" t="s">
        <v>94</v>
      </c>
      <c r="C25" s="39" t="s">
        <v>117</v>
      </c>
    </row>
    <row r="27" spans="1:5" ht="24.95" customHeight="1" x14ac:dyDescent="0.25">
      <c r="A27" s="54" t="s">
        <v>102</v>
      </c>
      <c r="B27" s="54"/>
      <c r="C27" s="54"/>
    </row>
    <row r="28" spans="1:5" ht="24.95" customHeight="1" x14ac:dyDescent="0.25">
      <c r="A28" s="54"/>
      <c r="B28" s="54"/>
      <c r="C28" s="54"/>
    </row>
    <row r="29" spans="1:5" ht="24.95" customHeight="1" x14ac:dyDescent="0.25">
      <c r="A29" s="54"/>
      <c r="B29" s="54"/>
      <c r="C29" s="54"/>
    </row>
    <row r="30" spans="1:5" ht="15" customHeight="1" x14ac:dyDescent="0.25"/>
  </sheetData>
  <mergeCells count="7">
    <mergeCell ref="A23:B23"/>
    <mergeCell ref="A24:B24"/>
    <mergeCell ref="A27:C29"/>
    <mergeCell ref="B8:C8"/>
    <mergeCell ref="A2:C2"/>
    <mergeCell ref="A4:C4"/>
    <mergeCell ref="A3:C3"/>
  </mergeCells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Zeros="0" tabSelected="1" topLeftCell="A7" workbookViewId="0">
      <selection activeCell="M17" sqref="M17"/>
    </sheetView>
  </sheetViews>
  <sheetFormatPr defaultRowHeight="15" x14ac:dyDescent="0.25"/>
  <cols>
    <col min="1" max="1" width="7.85546875" customWidth="1"/>
    <col min="2" max="3" width="7.28515625" customWidth="1"/>
    <col min="4" max="4" width="6.85546875" customWidth="1"/>
    <col min="5" max="5" width="6.5703125" customWidth="1"/>
    <col min="6" max="8" width="7.28515625" customWidth="1"/>
    <col min="9" max="9" width="7" customWidth="1"/>
    <col min="10" max="10" width="4.7109375" style="19" customWidth="1"/>
    <col min="11" max="13" width="7.28515625" customWidth="1"/>
    <col min="14" max="14" width="6.7109375" customWidth="1"/>
    <col min="15" max="16" width="7.28515625" customWidth="1"/>
    <col min="17" max="17" width="6.42578125" customWidth="1"/>
    <col min="18" max="18" width="6.28515625" customWidth="1"/>
    <col min="19" max="19" width="5.7109375" customWidth="1"/>
    <col min="20" max="20" width="7.28515625" customWidth="1"/>
  </cols>
  <sheetData>
    <row r="1" spans="1:20" ht="16.5" x14ac:dyDescent="0.25">
      <c r="A1" s="67" t="s">
        <v>55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16.5" x14ac:dyDescent="0.25">
      <c r="A2" s="68" t="s">
        <v>114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7" t="s">
        <v>118</v>
      </c>
      <c r="O2" s="67"/>
      <c r="P2" s="67"/>
      <c r="Q2" s="67"/>
      <c r="R2" s="67"/>
      <c r="S2" s="67"/>
      <c r="T2" s="67"/>
    </row>
    <row r="3" spans="1:20" x14ac:dyDescent="0.25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20" ht="40.5" customHeight="1" x14ac:dyDescent="0.25">
      <c r="A4" s="70" t="s">
        <v>54</v>
      </c>
      <c r="B4" s="72" t="s">
        <v>7</v>
      </c>
      <c r="C4" s="72"/>
      <c r="D4" s="72"/>
      <c r="E4" s="72"/>
      <c r="F4" s="72"/>
      <c r="G4" s="72"/>
      <c r="H4" s="61" t="s">
        <v>31</v>
      </c>
      <c r="I4" s="73" t="s">
        <v>8</v>
      </c>
      <c r="J4" s="73"/>
      <c r="K4" s="73"/>
      <c r="L4" s="73"/>
      <c r="M4" s="73"/>
      <c r="N4" s="73"/>
      <c r="O4" s="61" t="s">
        <v>32</v>
      </c>
      <c r="P4" s="63" t="s">
        <v>33</v>
      </c>
      <c r="Q4" s="64"/>
      <c r="R4" s="64"/>
      <c r="S4" s="65"/>
      <c r="T4" s="61" t="s">
        <v>34</v>
      </c>
    </row>
    <row r="5" spans="1:20" ht="170.1" customHeight="1" x14ac:dyDescent="0.25">
      <c r="A5" s="71"/>
      <c r="B5" s="8" t="s">
        <v>35</v>
      </c>
      <c r="C5" s="17" t="s">
        <v>36</v>
      </c>
      <c r="D5" s="17" t="s">
        <v>37</v>
      </c>
      <c r="E5" s="17" t="s">
        <v>38</v>
      </c>
      <c r="F5" s="17" t="s">
        <v>39</v>
      </c>
      <c r="G5" s="17" t="s">
        <v>40</v>
      </c>
      <c r="H5" s="62"/>
      <c r="I5" s="5" t="s">
        <v>35</v>
      </c>
      <c r="J5" s="14" t="s">
        <v>41</v>
      </c>
      <c r="K5" s="13" t="s">
        <v>42</v>
      </c>
      <c r="L5" s="15" t="s">
        <v>43</v>
      </c>
      <c r="M5" s="16" t="s">
        <v>44</v>
      </c>
      <c r="N5" s="13" t="s">
        <v>45</v>
      </c>
      <c r="O5" s="62"/>
      <c r="P5" s="5" t="s">
        <v>35</v>
      </c>
      <c r="Q5" s="18" t="s">
        <v>46</v>
      </c>
      <c r="R5" s="18" t="s">
        <v>47</v>
      </c>
      <c r="S5" s="18" t="s">
        <v>48</v>
      </c>
      <c r="T5" s="62"/>
    </row>
    <row r="6" spans="1:20" ht="1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43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10">
        <v>19</v>
      </c>
      <c r="T6" s="10">
        <v>20</v>
      </c>
    </row>
    <row r="7" spans="1:20" x14ac:dyDescent="0.25">
      <c r="A7" s="66" t="s">
        <v>49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12" customHeight="1" x14ac:dyDescent="0.25">
      <c r="A8" s="22" t="s">
        <v>9</v>
      </c>
      <c r="B8" s="11">
        <v>19</v>
      </c>
      <c r="C8" s="11"/>
      <c r="D8" s="11"/>
      <c r="E8" s="11"/>
      <c r="F8" s="11"/>
      <c r="G8" s="11">
        <v>19</v>
      </c>
      <c r="H8" s="11">
        <v>6</v>
      </c>
      <c r="I8" s="11">
        <v>19</v>
      </c>
      <c r="J8" s="20"/>
      <c r="K8" s="11"/>
      <c r="L8" s="11"/>
      <c r="M8" s="11"/>
      <c r="N8" s="11"/>
      <c r="O8" s="11">
        <v>6</v>
      </c>
      <c r="P8" s="11">
        <v>19</v>
      </c>
      <c r="Q8" s="11">
        <v>19</v>
      </c>
      <c r="R8" s="11"/>
      <c r="S8" s="11"/>
      <c r="T8" s="11">
        <v>6</v>
      </c>
    </row>
    <row r="9" spans="1:20" ht="12" customHeight="1" x14ac:dyDescent="0.25">
      <c r="A9" s="22" t="s">
        <v>95</v>
      </c>
      <c r="B9" s="11">
        <v>1</v>
      </c>
      <c r="C9" s="11"/>
      <c r="D9" s="11"/>
      <c r="E9" s="11"/>
      <c r="F9" s="11"/>
      <c r="G9" s="11">
        <v>1</v>
      </c>
      <c r="H9" s="11"/>
      <c r="I9" s="11">
        <v>1</v>
      </c>
      <c r="J9" s="20"/>
      <c r="K9" s="11"/>
      <c r="L9" s="11"/>
      <c r="M9" s="11"/>
      <c r="N9" s="11"/>
      <c r="O9" s="11"/>
      <c r="P9" s="11">
        <v>1</v>
      </c>
      <c r="Q9" s="11">
        <v>1</v>
      </c>
      <c r="R9" s="11"/>
      <c r="S9" s="11"/>
      <c r="T9" s="11"/>
    </row>
    <row r="10" spans="1:20" ht="12" customHeight="1" x14ac:dyDescent="0.25">
      <c r="A10" s="22" t="s">
        <v>96</v>
      </c>
      <c r="B10" s="11">
        <v>86</v>
      </c>
      <c r="C10" s="11"/>
      <c r="D10" s="11"/>
      <c r="E10" s="11"/>
      <c r="F10" s="11">
        <v>86</v>
      </c>
      <c r="G10" s="11"/>
      <c r="H10" s="11">
        <v>101</v>
      </c>
      <c r="I10" s="11">
        <v>86</v>
      </c>
      <c r="J10" s="20"/>
      <c r="K10" s="11"/>
      <c r="L10" s="11"/>
      <c r="M10" s="11"/>
      <c r="N10" s="11"/>
      <c r="O10" s="11">
        <v>101</v>
      </c>
      <c r="P10" s="11">
        <v>86</v>
      </c>
      <c r="Q10" s="11">
        <v>86</v>
      </c>
      <c r="R10" s="11"/>
      <c r="S10" s="11"/>
      <c r="T10" s="11">
        <v>101</v>
      </c>
    </row>
    <row r="11" spans="1:20" ht="12" customHeight="1" x14ac:dyDescent="0.25">
      <c r="A11" s="22" t="s">
        <v>10</v>
      </c>
      <c r="B11" s="6"/>
      <c r="C11" s="6"/>
      <c r="D11" s="6"/>
      <c r="E11" s="6"/>
      <c r="F11" s="6"/>
      <c r="G11" s="6"/>
      <c r="H11" s="51"/>
      <c r="I11" s="6"/>
      <c r="J11" s="21"/>
      <c r="K11" s="6"/>
      <c r="L11" s="6"/>
      <c r="M11" s="6"/>
      <c r="N11" s="6"/>
      <c r="O11" s="51"/>
      <c r="P11" s="6"/>
      <c r="Q11" s="6"/>
      <c r="R11" s="6"/>
      <c r="S11" s="6"/>
      <c r="T11" s="51"/>
    </row>
    <row r="12" spans="1:20" ht="12" customHeight="1" x14ac:dyDescent="0.25">
      <c r="A12" s="22" t="s">
        <v>11</v>
      </c>
      <c r="B12" s="6">
        <v>1</v>
      </c>
      <c r="C12" s="6"/>
      <c r="D12" s="6"/>
      <c r="E12" s="6"/>
      <c r="F12" s="6">
        <v>1</v>
      </c>
      <c r="G12" s="6"/>
      <c r="H12" s="51"/>
      <c r="I12" s="6">
        <v>1</v>
      </c>
      <c r="J12" s="21"/>
      <c r="K12" s="6"/>
      <c r="L12" s="6"/>
      <c r="M12" s="6"/>
      <c r="N12" s="6"/>
      <c r="O12" s="51"/>
      <c r="P12" s="6">
        <v>1</v>
      </c>
      <c r="Q12" s="6">
        <v>1</v>
      </c>
      <c r="R12" s="6"/>
      <c r="S12" s="6"/>
      <c r="T12" s="51"/>
    </row>
    <row r="13" spans="1:20" ht="12" customHeight="1" x14ac:dyDescent="0.25">
      <c r="A13" s="22" t="s">
        <v>97</v>
      </c>
      <c r="B13" s="45"/>
      <c r="C13" s="45"/>
      <c r="D13" s="45"/>
      <c r="E13" s="45"/>
      <c r="F13" s="45"/>
      <c r="G13" s="45"/>
      <c r="H13" s="51"/>
      <c r="I13" s="45"/>
      <c r="J13" s="21"/>
      <c r="K13" s="45"/>
      <c r="L13" s="45"/>
      <c r="M13" s="45"/>
      <c r="N13" s="45"/>
      <c r="O13" s="51"/>
      <c r="P13" s="45"/>
      <c r="Q13" s="45"/>
      <c r="R13" s="45"/>
      <c r="S13" s="45"/>
      <c r="T13" s="51"/>
    </row>
    <row r="14" spans="1:20" ht="12" customHeight="1" x14ac:dyDescent="0.25">
      <c r="A14" s="22" t="s">
        <v>105</v>
      </c>
      <c r="B14" s="47"/>
      <c r="C14" s="47"/>
      <c r="D14" s="47"/>
      <c r="E14" s="47"/>
      <c r="F14" s="47"/>
      <c r="G14" s="47"/>
      <c r="H14" s="51"/>
      <c r="I14" s="47"/>
      <c r="J14" s="21"/>
      <c r="K14" s="47"/>
      <c r="L14" s="47"/>
      <c r="M14" s="47"/>
      <c r="N14" s="47"/>
      <c r="O14" s="51"/>
      <c r="P14" s="47"/>
      <c r="Q14" s="47"/>
      <c r="R14" s="47"/>
      <c r="S14" s="47"/>
      <c r="T14" s="51"/>
    </row>
    <row r="15" spans="1:20" ht="12" customHeight="1" x14ac:dyDescent="0.25">
      <c r="A15" s="22" t="s">
        <v>106</v>
      </c>
      <c r="B15" s="47"/>
      <c r="C15" s="47"/>
      <c r="D15" s="47"/>
      <c r="E15" s="47"/>
      <c r="F15" s="47"/>
      <c r="G15" s="47"/>
      <c r="H15" s="51"/>
      <c r="I15" s="47"/>
      <c r="J15" s="21"/>
      <c r="K15" s="47"/>
      <c r="L15" s="47"/>
      <c r="M15" s="47"/>
      <c r="N15" s="47"/>
      <c r="O15" s="51"/>
      <c r="P15" s="47"/>
      <c r="Q15" s="47"/>
      <c r="R15" s="47"/>
      <c r="S15" s="47"/>
      <c r="T15" s="51"/>
    </row>
    <row r="16" spans="1:20" ht="12" customHeight="1" x14ac:dyDescent="0.25">
      <c r="A16" s="22" t="s">
        <v>12</v>
      </c>
      <c r="B16" s="6"/>
      <c r="C16" s="6"/>
      <c r="D16" s="6"/>
      <c r="E16" s="6"/>
      <c r="F16" s="6"/>
      <c r="G16" s="6"/>
      <c r="H16" s="51"/>
      <c r="I16" s="6"/>
      <c r="J16" s="21"/>
      <c r="K16" s="6"/>
      <c r="L16" s="6"/>
      <c r="M16" s="6"/>
      <c r="N16" s="6"/>
      <c r="O16" s="51"/>
      <c r="P16" s="6"/>
      <c r="Q16" s="6"/>
      <c r="R16" s="6"/>
      <c r="S16" s="6"/>
      <c r="T16" s="51"/>
    </row>
    <row r="17" spans="1:20" ht="12" customHeight="1" x14ac:dyDescent="0.25">
      <c r="A17" s="22" t="s">
        <v>13</v>
      </c>
      <c r="B17" s="6"/>
      <c r="C17" s="6"/>
      <c r="D17" s="6"/>
      <c r="E17" s="6"/>
      <c r="F17" s="6"/>
      <c r="G17" s="6"/>
      <c r="H17" s="51"/>
      <c r="I17" s="6"/>
      <c r="J17" s="21"/>
      <c r="K17" s="6"/>
      <c r="L17" s="6"/>
      <c r="M17" s="6"/>
      <c r="N17" s="6"/>
      <c r="O17" s="51"/>
      <c r="P17" s="6"/>
      <c r="Q17" s="6"/>
      <c r="R17" s="6"/>
      <c r="S17" s="6"/>
      <c r="T17" s="51"/>
    </row>
    <row r="18" spans="1:20" ht="12" customHeight="1" x14ac:dyDescent="0.25">
      <c r="A18" s="22" t="s">
        <v>14</v>
      </c>
      <c r="B18" s="6">
        <v>3</v>
      </c>
      <c r="C18" s="6"/>
      <c r="D18" s="6"/>
      <c r="E18" s="6"/>
      <c r="F18" s="6">
        <v>3</v>
      </c>
      <c r="G18" s="6"/>
      <c r="H18" s="51">
        <v>2</v>
      </c>
      <c r="I18" s="6">
        <v>3</v>
      </c>
      <c r="J18" s="21"/>
      <c r="K18" s="6"/>
      <c r="L18" s="6"/>
      <c r="M18" s="6"/>
      <c r="N18" s="6"/>
      <c r="O18" s="51">
        <v>2</v>
      </c>
      <c r="P18" s="6">
        <v>3</v>
      </c>
      <c r="Q18" s="6">
        <v>3</v>
      </c>
      <c r="R18" s="6"/>
      <c r="S18" s="6"/>
      <c r="T18" s="51">
        <v>2</v>
      </c>
    </row>
    <row r="19" spans="1:20" ht="12" customHeight="1" x14ac:dyDescent="0.25">
      <c r="A19" s="22" t="s">
        <v>15</v>
      </c>
      <c r="B19" s="6"/>
      <c r="C19" s="6"/>
      <c r="D19" s="6"/>
      <c r="E19" s="6"/>
      <c r="F19" s="6"/>
      <c r="G19" s="6"/>
      <c r="H19" s="51"/>
      <c r="I19" s="6"/>
      <c r="J19" s="21"/>
      <c r="K19" s="6"/>
      <c r="L19" s="6"/>
      <c r="M19" s="6"/>
      <c r="N19" s="6"/>
      <c r="O19" s="51"/>
      <c r="P19" s="6"/>
      <c r="Q19" s="6"/>
      <c r="R19" s="6"/>
      <c r="S19" s="6"/>
      <c r="T19" s="51"/>
    </row>
    <row r="20" spans="1:20" ht="12" customHeight="1" x14ac:dyDescent="0.25">
      <c r="A20" s="22" t="s">
        <v>50</v>
      </c>
      <c r="B20" s="6"/>
      <c r="C20" s="6"/>
      <c r="D20" s="6"/>
      <c r="E20" s="6"/>
      <c r="F20" s="6"/>
      <c r="G20" s="6"/>
      <c r="H20" s="51"/>
      <c r="I20" s="6"/>
      <c r="J20" s="21"/>
      <c r="K20" s="6"/>
      <c r="L20" s="6"/>
      <c r="M20" s="6"/>
      <c r="N20" s="6"/>
      <c r="O20" s="51"/>
      <c r="P20" s="6"/>
      <c r="Q20" s="6"/>
      <c r="R20" s="6"/>
      <c r="S20" s="6"/>
      <c r="T20" s="51"/>
    </row>
    <row r="21" spans="1:20" ht="12" customHeight="1" x14ac:dyDescent="0.25">
      <c r="A21" s="22" t="s">
        <v>51</v>
      </c>
      <c r="B21" s="6"/>
      <c r="C21" s="6"/>
      <c r="D21" s="6"/>
      <c r="E21" s="6"/>
      <c r="F21" s="6"/>
      <c r="G21" s="6"/>
      <c r="H21" s="51"/>
      <c r="I21" s="6"/>
      <c r="J21" s="21"/>
      <c r="K21" s="6"/>
      <c r="L21" s="6"/>
      <c r="M21" s="6"/>
      <c r="N21" s="6"/>
      <c r="O21" s="51"/>
      <c r="P21" s="6"/>
      <c r="Q21" s="6"/>
      <c r="R21" s="6"/>
      <c r="S21" s="6"/>
      <c r="T21" s="51"/>
    </row>
    <row r="22" spans="1:20" ht="12" customHeight="1" x14ac:dyDescent="0.25">
      <c r="A22" s="22" t="s">
        <v>52</v>
      </c>
      <c r="B22" s="6"/>
      <c r="C22" s="6"/>
      <c r="D22" s="6"/>
      <c r="E22" s="6"/>
      <c r="F22" s="6"/>
      <c r="G22" s="6"/>
      <c r="H22" s="51"/>
      <c r="I22" s="6"/>
      <c r="J22" s="21"/>
      <c r="K22" s="6"/>
      <c r="L22" s="6"/>
      <c r="M22" s="6"/>
      <c r="N22" s="6"/>
      <c r="O22" s="51"/>
      <c r="P22" s="6"/>
      <c r="Q22" s="6"/>
      <c r="R22" s="6"/>
      <c r="S22" s="6"/>
      <c r="T22" s="51"/>
    </row>
    <row r="23" spans="1:20" ht="12" customHeight="1" x14ac:dyDescent="0.25">
      <c r="A23" s="22" t="s">
        <v>53</v>
      </c>
      <c r="B23" s="6"/>
      <c r="C23" s="6"/>
      <c r="D23" s="6"/>
      <c r="E23" s="6"/>
      <c r="F23" s="6"/>
      <c r="G23" s="6"/>
      <c r="H23" s="51"/>
      <c r="I23" s="6"/>
      <c r="J23" s="21"/>
      <c r="K23" s="6"/>
      <c r="L23" s="6"/>
      <c r="M23" s="6"/>
      <c r="N23" s="6"/>
      <c r="O23" s="51"/>
      <c r="P23" s="6"/>
      <c r="Q23" s="6"/>
      <c r="R23" s="6"/>
      <c r="S23" s="6"/>
      <c r="T23" s="51"/>
    </row>
    <row r="24" spans="1:20" ht="12" customHeight="1" x14ac:dyDescent="0.25">
      <c r="A24" s="12" t="s">
        <v>16</v>
      </c>
      <c r="B24" s="29">
        <f>SUM(B8:B23)</f>
        <v>110</v>
      </c>
      <c r="C24" s="29">
        <f t="shared" ref="C24:T24" si="0">SUM(C8:C23)</f>
        <v>0</v>
      </c>
      <c r="D24" s="29">
        <f t="shared" si="0"/>
        <v>0</v>
      </c>
      <c r="E24" s="29">
        <f t="shared" si="0"/>
        <v>0</v>
      </c>
      <c r="F24" s="29">
        <f t="shared" si="0"/>
        <v>90</v>
      </c>
      <c r="G24" s="29">
        <f t="shared" si="0"/>
        <v>20</v>
      </c>
      <c r="H24" s="29">
        <f t="shared" si="0"/>
        <v>109</v>
      </c>
      <c r="I24" s="29">
        <f>SUM(I8:I23)</f>
        <v>110</v>
      </c>
      <c r="J24" s="29">
        <f t="shared" si="0"/>
        <v>0</v>
      </c>
      <c r="K24" s="29">
        <f t="shared" si="0"/>
        <v>0</v>
      </c>
      <c r="L24" s="29">
        <f t="shared" si="0"/>
        <v>0</v>
      </c>
      <c r="M24" s="29">
        <f t="shared" si="0"/>
        <v>0</v>
      </c>
      <c r="N24" s="29">
        <f t="shared" si="0"/>
        <v>0</v>
      </c>
      <c r="O24" s="29">
        <f t="shared" si="0"/>
        <v>109</v>
      </c>
      <c r="P24" s="29">
        <f t="shared" si="0"/>
        <v>110</v>
      </c>
      <c r="Q24" s="29">
        <f t="shared" si="0"/>
        <v>110</v>
      </c>
      <c r="R24" s="29">
        <f t="shared" si="0"/>
        <v>0</v>
      </c>
      <c r="S24" s="29">
        <f t="shared" si="0"/>
        <v>0</v>
      </c>
      <c r="T24" s="29">
        <f t="shared" si="0"/>
        <v>109</v>
      </c>
    </row>
    <row r="26" spans="1:20" x14ac:dyDescent="0.25">
      <c r="A26" s="74" t="s">
        <v>90</v>
      </c>
      <c r="B26" s="74"/>
      <c r="C26" s="74"/>
      <c r="D26" s="74"/>
      <c r="E26" s="74"/>
      <c r="F26" s="74"/>
      <c r="G26" s="75"/>
      <c r="H26" s="75"/>
      <c r="I26" s="75"/>
      <c r="J26" s="75"/>
      <c r="K26" s="75"/>
      <c r="L26" s="34" t="s">
        <v>91</v>
      </c>
      <c r="M26" s="75" t="s">
        <v>115</v>
      </c>
      <c r="N26" s="75"/>
      <c r="O26" s="75"/>
      <c r="P26" s="75"/>
      <c r="Q26" s="75"/>
      <c r="R26" s="75"/>
    </row>
    <row r="27" spans="1:20" x14ac:dyDescent="0.25">
      <c r="A27" s="33"/>
      <c r="B27" s="33"/>
      <c r="C27" s="33"/>
      <c r="D27" s="33"/>
      <c r="E27" s="33"/>
      <c r="F27" s="33"/>
      <c r="G27" s="76" t="s">
        <v>92</v>
      </c>
      <c r="H27" s="76"/>
      <c r="I27" s="76"/>
      <c r="J27" s="76"/>
      <c r="K27" s="76"/>
      <c r="L27" s="33"/>
      <c r="M27" s="76" t="s">
        <v>93</v>
      </c>
      <c r="N27" s="76"/>
      <c r="O27" s="76"/>
      <c r="P27" s="76"/>
      <c r="Q27" s="76"/>
      <c r="R27" s="33"/>
    </row>
  </sheetData>
  <mergeCells count="17">
    <mergeCell ref="A26:F26"/>
    <mergeCell ref="G26:K26"/>
    <mergeCell ref="M26:R26"/>
    <mergeCell ref="G27:K27"/>
    <mergeCell ref="M27:Q27"/>
    <mergeCell ref="O4:O5"/>
    <mergeCell ref="P4:S4"/>
    <mergeCell ref="T4:T5"/>
    <mergeCell ref="A7:T7"/>
    <mergeCell ref="A1:T1"/>
    <mergeCell ref="N2:T2"/>
    <mergeCell ref="A2:M2"/>
    <mergeCell ref="A3:M3"/>
    <mergeCell ref="A4:A5"/>
    <mergeCell ref="B4:G4"/>
    <mergeCell ref="H4:H5"/>
    <mergeCell ref="I4:N4"/>
  </mergeCells>
  <pageMargins left="0.39370078740157483" right="0.39370078740157483" top="0.78740157480314965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7"/>
  <sheetViews>
    <sheetView workbookViewId="0">
      <selection activeCell="L9" sqref="L9"/>
    </sheetView>
  </sheetViews>
  <sheetFormatPr defaultRowHeight="15" x14ac:dyDescent="0.25"/>
  <cols>
    <col min="1" max="20" width="6.7109375" customWidth="1"/>
    <col min="21" max="21" width="5.5703125" customWidth="1"/>
  </cols>
  <sheetData>
    <row r="3" ht="45" customHeight="1" x14ac:dyDescent="0.25"/>
    <row r="4" ht="50.1" customHeight="1" x14ac:dyDescent="0.25"/>
    <row r="5" ht="50.1" customHeight="1" x14ac:dyDescent="0.25"/>
    <row r="7" ht="15" customHeight="1" x14ac:dyDescent="0.25"/>
    <row r="15" ht="10.5" customHeight="1" x14ac:dyDescent="0.25"/>
    <row r="20" spans="1:21" ht="15" customHeight="1" x14ac:dyDescent="0.25"/>
    <row r="23" spans="1:21" ht="15.75" customHeight="1" x14ac:dyDescent="0.25"/>
    <row r="25" spans="1:21" ht="13.5" customHeight="1" x14ac:dyDescent="0.25"/>
    <row r="27" spans="1:21" s="3" customFormat="1" ht="14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Zeros="0" topLeftCell="A7" workbookViewId="0">
      <selection activeCell="W13" sqref="W13"/>
    </sheetView>
  </sheetViews>
  <sheetFormatPr defaultRowHeight="15" x14ac:dyDescent="0.25"/>
  <cols>
    <col min="1" max="1" width="7.7109375" customWidth="1"/>
    <col min="2" max="8" width="6.7109375" customWidth="1"/>
    <col min="9" max="19" width="6.28515625" customWidth="1"/>
    <col min="20" max="20" width="8" customWidth="1"/>
    <col min="21" max="21" width="6.42578125" customWidth="1"/>
  </cols>
  <sheetData>
    <row r="1" spans="1:21" ht="27.75" customHeight="1" x14ac:dyDescent="0.25">
      <c r="A1" s="92" t="s">
        <v>68</v>
      </c>
      <c r="B1" s="83" t="s">
        <v>67</v>
      </c>
      <c r="C1" s="84"/>
      <c r="D1" s="84"/>
      <c r="E1" s="85"/>
      <c r="F1" s="83" t="s">
        <v>66</v>
      </c>
      <c r="G1" s="84"/>
      <c r="H1" s="84"/>
      <c r="I1" s="84"/>
      <c r="J1" s="84"/>
      <c r="K1" s="84"/>
      <c r="L1" s="85"/>
      <c r="M1" s="83" t="s">
        <v>65</v>
      </c>
      <c r="N1" s="84"/>
      <c r="O1" s="84"/>
      <c r="P1" s="84"/>
      <c r="Q1" s="84"/>
      <c r="R1" s="84"/>
      <c r="S1" s="85"/>
      <c r="T1" s="77" t="s">
        <v>64</v>
      </c>
      <c r="U1" s="80" t="s">
        <v>63</v>
      </c>
    </row>
    <row r="2" spans="1:21" ht="28.5" customHeight="1" x14ac:dyDescent="0.25">
      <c r="A2" s="93"/>
      <c r="B2" s="86" t="s">
        <v>35</v>
      </c>
      <c r="C2" s="86" t="s">
        <v>62</v>
      </c>
      <c r="D2" s="92" t="s">
        <v>17</v>
      </c>
      <c r="E2" s="92" t="s">
        <v>18</v>
      </c>
      <c r="F2" s="86" t="s">
        <v>35</v>
      </c>
      <c r="G2" s="88" t="s">
        <v>61</v>
      </c>
      <c r="H2" s="89"/>
      <c r="I2" s="88" t="s">
        <v>60</v>
      </c>
      <c r="J2" s="90"/>
      <c r="K2" s="88" t="s">
        <v>59</v>
      </c>
      <c r="L2" s="91"/>
      <c r="M2" s="86" t="s">
        <v>35</v>
      </c>
      <c r="N2" s="88" t="s">
        <v>23</v>
      </c>
      <c r="O2" s="91"/>
      <c r="P2" s="88" t="s">
        <v>60</v>
      </c>
      <c r="Q2" s="91"/>
      <c r="R2" s="88" t="s">
        <v>59</v>
      </c>
      <c r="S2" s="90"/>
      <c r="T2" s="78"/>
      <c r="U2" s="81"/>
    </row>
    <row r="3" spans="1:21" ht="90.75" x14ac:dyDescent="0.25">
      <c r="A3" s="94"/>
      <c r="B3" s="87"/>
      <c r="C3" s="87"/>
      <c r="D3" s="94"/>
      <c r="E3" s="94"/>
      <c r="F3" s="87"/>
      <c r="G3" s="30" t="s">
        <v>58</v>
      </c>
      <c r="H3" s="30" t="s">
        <v>57</v>
      </c>
      <c r="I3" s="30" t="s">
        <v>58</v>
      </c>
      <c r="J3" s="30" t="s">
        <v>57</v>
      </c>
      <c r="K3" s="30" t="s">
        <v>58</v>
      </c>
      <c r="L3" s="30" t="s">
        <v>57</v>
      </c>
      <c r="M3" s="86"/>
      <c r="N3" s="30" t="s">
        <v>58</v>
      </c>
      <c r="O3" s="30" t="s">
        <v>57</v>
      </c>
      <c r="P3" s="30" t="s">
        <v>58</v>
      </c>
      <c r="Q3" s="30" t="s">
        <v>57</v>
      </c>
      <c r="R3" s="30" t="s">
        <v>58</v>
      </c>
      <c r="S3" s="30" t="s">
        <v>57</v>
      </c>
      <c r="T3" s="79"/>
      <c r="U3" s="82"/>
    </row>
    <row r="4" spans="1:2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</row>
    <row r="5" spans="1:21" x14ac:dyDescent="0.25">
      <c r="A5" s="66" t="s">
        <v>49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5" customFormat="1" ht="12.6" customHeight="1" x14ac:dyDescent="0.25">
      <c r="A6" s="22" t="s">
        <v>9</v>
      </c>
      <c r="B6" s="26">
        <v>10.5</v>
      </c>
      <c r="C6" s="26">
        <v>10.5</v>
      </c>
      <c r="D6" s="26"/>
      <c r="E6" s="26"/>
      <c r="F6" s="26">
        <v>4.5</v>
      </c>
      <c r="G6" s="26">
        <v>1</v>
      </c>
      <c r="H6" s="26">
        <v>3.5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>
        <f>B6-F6</f>
        <v>6</v>
      </c>
      <c r="U6" s="26"/>
    </row>
    <row r="7" spans="1:21" s="25" customFormat="1" ht="12.6" customHeight="1" x14ac:dyDescent="0.25">
      <c r="A7" s="22" t="s">
        <v>95</v>
      </c>
      <c r="B7" s="26">
        <v>0.5</v>
      </c>
      <c r="C7" s="26">
        <v>0.5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>
        <v>0.5</v>
      </c>
      <c r="U7" s="26"/>
    </row>
    <row r="8" spans="1:21" s="25" customFormat="1" ht="12.6" customHeight="1" x14ac:dyDescent="0.25">
      <c r="A8" s="22" t="s">
        <v>96</v>
      </c>
      <c r="B8" s="26">
        <v>40.700000000000003</v>
      </c>
      <c r="C8" s="26">
        <v>40.700000000000003</v>
      </c>
      <c r="D8" s="26"/>
      <c r="E8" s="26"/>
      <c r="F8" s="26">
        <v>24.14</v>
      </c>
      <c r="G8" s="26">
        <v>13.5</v>
      </c>
      <c r="H8" s="26">
        <v>10.6</v>
      </c>
      <c r="I8" s="26"/>
      <c r="J8" s="26"/>
      <c r="K8" s="26"/>
      <c r="L8" s="26"/>
      <c r="M8" s="26">
        <v>23.2</v>
      </c>
      <c r="N8" s="26">
        <v>10.6</v>
      </c>
      <c r="O8" s="26">
        <v>12.6</v>
      </c>
      <c r="P8" s="26"/>
      <c r="Q8" s="26"/>
      <c r="R8" s="26"/>
      <c r="S8" s="26"/>
      <c r="T8" s="26">
        <v>16.600000000000001</v>
      </c>
      <c r="U8" s="26"/>
    </row>
    <row r="9" spans="1:21" s="25" customFormat="1" ht="12.6" customHeight="1" x14ac:dyDescent="0.25">
      <c r="A9" s="22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6">
        <f t="shared" ref="T9:T21" si="0">B9-F9</f>
        <v>0</v>
      </c>
      <c r="U9" s="24"/>
    </row>
    <row r="10" spans="1:21" s="25" customFormat="1" ht="12.6" customHeight="1" x14ac:dyDescent="0.25">
      <c r="A10" s="22" t="s">
        <v>11</v>
      </c>
      <c r="B10" s="24">
        <v>1</v>
      </c>
      <c r="C10" s="24">
        <v>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6">
        <f t="shared" si="0"/>
        <v>1</v>
      </c>
      <c r="U10" s="24"/>
    </row>
    <row r="11" spans="1:21" s="25" customFormat="1" ht="12.6" customHeight="1" x14ac:dyDescent="0.25">
      <c r="A11" s="22" t="s">
        <v>97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6"/>
      <c r="U11" s="24"/>
    </row>
    <row r="12" spans="1:21" s="25" customFormat="1" ht="12.6" customHeight="1" x14ac:dyDescent="0.25">
      <c r="A12" s="22" t="s">
        <v>105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6"/>
      <c r="U12" s="24"/>
    </row>
    <row r="13" spans="1:21" s="25" customFormat="1" ht="12.6" customHeight="1" x14ac:dyDescent="0.25">
      <c r="A13" s="22" t="s">
        <v>106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6"/>
      <c r="U13" s="24"/>
    </row>
    <row r="14" spans="1:21" s="25" customFormat="1" ht="12.6" customHeight="1" x14ac:dyDescent="0.25">
      <c r="A14" s="22" t="s">
        <v>12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6">
        <f t="shared" si="0"/>
        <v>0</v>
      </c>
      <c r="U14" s="24"/>
    </row>
    <row r="15" spans="1:21" s="25" customFormat="1" ht="12.6" customHeight="1" x14ac:dyDescent="0.25">
      <c r="A15" s="22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6">
        <f t="shared" si="0"/>
        <v>0</v>
      </c>
      <c r="U15" s="24"/>
    </row>
    <row r="16" spans="1:21" s="25" customFormat="1" ht="12.6" customHeight="1" x14ac:dyDescent="0.25">
      <c r="A16" s="22" t="s">
        <v>14</v>
      </c>
      <c r="B16" s="24">
        <v>3</v>
      </c>
      <c r="C16" s="24">
        <v>3</v>
      </c>
      <c r="D16" s="24"/>
      <c r="E16" s="24"/>
      <c r="F16" s="24">
        <v>2</v>
      </c>
      <c r="G16" s="24">
        <v>1</v>
      </c>
      <c r="H16" s="24">
        <v>1</v>
      </c>
      <c r="I16" s="24"/>
      <c r="J16" s="24"/>
      <c r="K16" s="24"/>
      <c r="L16" s="24"/>
      <c r="M16" s="24">
        <v>1</v>
      </c>
      <c r="N16" s="24">
        <v>1</v>
      </c>
      <c r="O16" s="24"/>
      <c r="P16" s="24"/>
      <c r="Q16" s="24"/>
      <c r="R16" s="24"/>
      <c r="S16" s="24"/>
      <c r="T16" s="26">
        <f t="shared" si="0"/>
        <v>1</v>
      </c>
      <c r="U16" s="24"/>
    </row>
    <row r="17" spans="1:21" s="25" customFormat="1" ht="12.6" customHeight="1" x14ac:dyDescent="0.25">
      <c r="A17" s="22" t="s">
        <v>15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>
        <f t="shared" si="0"/>
        <v>0</v>
      </c>
      <c r="U17" s="24"/>
    </row>
    <row r="18" spans="1:21" s="25" customFormat="1" ht="12.6" customHeight="1" x14ac:dyDescent="0.25">
      <c r="A18" s="22" t="s">
        <v>50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6">
        <f t="shared" si="0"/>
        <v>0</v>
      </c>
      <c r="U18" s="24"/>
    </row>
    <row r="19" spans="1:21" s="25" customFormat="1" ht="12.6" customHeight="1" x14ac:dyDescent="0.25">
      <c r="A19" s="22" t="s">
        <v>51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6">
        <f t="shared" si="0"/>
        <v>0</v>
      </c>
      <c r="U19" s="24"/>
    </row>
    <row r="20" spans="1:21" s="25" customFormat="1" ht="12.6" customHeight="1" x14ac:dyDescent="0.25">
      <c r="A20" s="22" t="s">
        <v>52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>
        <f t="shared" si="0"/>
        <v>0</v>
      </c>
      <c r="U20" s="24"/>
    </row>
    <row r="21" spans="1:21" s="25" customFormat="1" ht="12.6" customHeight="1" x14ac:dyDescent="0.25">
      <c r="A21" s="22" t="s">
        <v>53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>
        <f t="shared" si="0"/>
        <v>0</v>
      </c>
      <c r="U21" s="24"/>
    </row>
    <row r="22" spans="1:21" s="25" customFormat="1" ht="12.6" customHeight="1" x14ac:dyDescent="0.25">
      <c r="A22" s="6" t="s">
        <v>16</v>
      </c>
      <c r="B22" s="24">
        <v>55.7</v>
      </c>
      <c r="C22" s="24">
        <f t="shared" ref="C22:S22" si="1">SUM(C6:C21)</f>
        <v>55.7</v>
      </c>
      <c r="D22" s="24">
        <f t="shared" si="1"/>
        <v>0</v>
      </c>
      <c r="E22" s="24">
        <f t="shared" si="1"/>
        <v>0</v>
      </c>
      <c r="F22" s="24">
        <f t="shared" si="1"/>
        <v>30.64</v>
      </c>
      <c r="G22" s="24">
        <f t="shared" si="1"/>
        <v>15.5</v>
      </c>
      <c r="H22" s="24">
        <f t="shared" si="1"/>
        <v>15.1</v>
      </c>
      <c r="I22" s="24">
        <f t="shared" si="1"/>
        <v>0</v>
      </c>
      <c r="J22" s="24">
        <f t="shared" si="1"/>
        <v>0</v>
      </c>
      <c r="K22" s="24">
        <f t="shared" si="1"/>
        <v>0</v>
      </c>
      <c r="L22" s="24">
        <f t="shared" si="1"/>
        <v>0</v>
      </c>
      <c r="M22" s="24">
        <f t="shared" si="1"/>
        <v>24.2</v>
      </c>
      <c r="N22" s="24">
        <f t="shared" si="1"/>
        <v>11.6</v>
      </c>
      <c r="O22" s="24">
        <f t="shared" si="1"/>
        <v>12.6</v>
      </c>
      <c r="P22" s="24">
        <f t="shared" si="1"/>
        <v>0</v>
      </c>
      <c r="Q22" s="24">
        <f t="shared" si="1"/>
        <v>0</v>
      </c>
      <c r="R22" s="24">
        <f t="shared" si="1"/>
        <v>0</v>
      </c>
      <c r="S22" s="24">
        <f t="shared" si="1"/>
        <v>0</v>
      </c>
      <c r="T22" s="24">
        <v>25.1</v>
      </c>
      <c r="U22" s="24">
        <f>(F22*100)/B22</f>
        <v>55.008976660682222</v>
      </c>
    </row>
    <row r="23" spans="1:21" ht="12.6" customHeight="1" x14ac:dyDescent="0.25">
      <c r="A23" s="66" t="s">
        <v>19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1" s="25" customFormat="1" ht="12.6" customHeight="1" x14ac:dyDescent="0.25">
      <c r="A24" s="22" t="s">
        <v>56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f>B24-F24</f>
        <v>0</v>
      </c>
      <c r="U24" s="24"/>
    </row>
    <row r="25" spans="1:21" s="25" customFormat="1" ht="12.6" customHeight="1" x14ac:dyDescent="0.25">
      <c r="A25" s="22" t="s">
        <v>10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>
        <f t="shared" ref="T25:T31" si="2">B25-F25</f>
        <v>0</v>
      </c>
      <c r="U25" s="24"/>
    </row>
    <row r="26" spans="1:21" s="25" customFormat="1" ht="12.6" customHeight="1" x14ac:dyDescent="0.25">
      <c r="A26" s="22" t="s">
        <v>11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>
        <f t="shared" si="2"/>
        <v>0</v>
      </c>
      <c r="U26" s="24"/>
    </row>
    <row r="27" spans="1:21" s="25" customFormat="1" ht="12.6" customHeight="1" x14ac:dyDescent="0.25">
      <c r="A27" s="22" t="s">
        <v>14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>
        <f t="shared" si="2"/>
        <v>0</v>
      </c>
      <c r="U27" s="24"/>
    </row>
    <row r="28" spans="1:21" s="25" customFormat="1" ht="12.6" customHeight="1" x14ac:dyDescent="0.25">
      <c r="A28" s="22" t="s">
        <v>15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>
        <f t="shared" si="2"/>
        <v>0</v>
      </c>
      <c r="U28" s="24"/>
    </row>
    <row r="29" spans="1:21" s="25" customFormat="1" ht="12.6" customHeight="1" x14ac:dyDescent="0.25">
      <c r="A29" s="22" t="s">
        <v>20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>
        <f t="shared" si="2"/>
        <v>0</v>
      </c>
      <c r="U29" s="24"/>
    </row>
    <row r="30" spans="1:21" s="25" customFormat="1" ht="12.6" customHeight="1" x14ac:dyDescent="0.25">
      <c r="A30" s="22" t="s">
        <v>21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f t="shared" si="2"/>
        <v>0</v>
      </c>
      <c r="U30" s="24"/>
    </row>
    <row r="31" spans="1:21" s="25" customFormat="1" ht="12.6" customHeight="1" x14ac:dyDescent="0.25">
      <c r="A31" s="22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>
        <f t="shared" si="2"/>
        <v>0</v>
      </c>
      <c r="U31" s="24"/>
    </row>
    <row r="32" spans="1:21" ht="12.6" customHeight="1" x14ac:dyDescent="0.25">
      <c r="A32" s="6" t="s">
        <v>16</v>
      </c>
      <c r="B32" s="24">
        <f>SUM(B24:B31)</f>
        <v>0</v>
      </c>
      <c r="C32" s="24">
        <f t="shared" ref="C32:T32" si="3">SUM(C24:C31)</f>
        <v>0</v>
      </c>
      <c r="D32" s="24">
        <f t="shared" si="3"/>
        <v>0</v>
      </c>
      <c r="E32" s="24">
        <f t="shared" si="3"/>
        <v>0</v>
      </c>
      <c r="F32" s="24">
        <f>SUM(F24:F31)</f>
        <v>0</v>
      </c>
      <c r="G32" s="24">
        <f t="shared" si="3"/>
        <v>0</v>
      </c>
      <c r="H32" s="24">
        <f t="shared" si="3"/>
        <v>0</v>
      </c>
      <c r="I32" s="24">
        <f t="shared" si="3"/>
        <v>0</v>
      </c>
      <c r="J32" s="24">
        <f t="shared" si="3"/>
        <v>0</v>
      </c>
      <c r="K32" s="24">
        <f t="shared" si="3"/>
        <v>0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/>
    </row>
    <row r="33" spans="1:21" ht="12.6" customHeight="1" x14ac:dyDescent="0.25">
      <c r="A33" s="23" t="s">
        <v>16</v>
      </c>
      <c r="B33" s="35">
        <f>SUM(B22,B32)</f>
        <v>55.7</v>
      </c>
      <c r="C33" s="35">
        <f t="shared" ref="C33:T33" si="4">SUM(C22,C32)</f>
        <v>55.7</v>
      </c>
      <c r="D33" s="35">
        <f t="shared" si="4"/>
        <v>0</v>
      </c>
      <c r="E33" s="35">
        <f t="shared" si="4"/>
        <v>0</v>
      </c>
      <c r="F33" s="35">
        <f t="shared" si="4"/>
        <v>30.64</v>
      </c>
      <c r="G33" s="35">
        <f t="shared" si="4"/>
        <v>15.5</v>
      </c>
      <c r="H33" s="35">
        <f>SUM(H22,H32)</f>
        <v>15.1</v>
      </c>
      <c r="I33" s="35">
        <f t="shared" si="4"/>
        <v>0</v>
      </c>
      <c r="J33" s="35">
        <f t="shared" si="4"/>
        <v>0</v>
      </c>
      <c r="K33" s="35">
        <f t="shared" si="4"/>
        <v>0</v>
      </c>
      <c r="L33" s="35">
        <f t="shared" si="4"/>
        <v>0</v>
      </c>
      <c r="M33" s="35">
        <f t="shared" si="4"/>
        <v>24.2</v>
      </c>
      <c r="N33" s="35">
        <f t="shared" si="4"/>
        <v>11.6</v>
      </c>
      <c r="O33" s="35">
        <f t="shared" si="4"/>
        <v>12.6</v>
      </c>
      <c r="P33" s="35">
        <f t="shared" si="4"/>
        <v>0</v>
      </c>
      <c r="Q33" s="35">
        <f t="shared" si="4"/>
        <v>0</v>
      </c>
      <c r="R33" s="35">
        <f t="shared" si="4"/>
        <v>0</v>
      </c>
      <c r="S33" s="35">
        <f t="shared" si="4"/>
        <v>0</v>
      </c>
      <c r="T33" s="35">
        <f t="shared" si="4"/>
        <v>25.1</v>
      </c>
      <c r="U33" s="24">
        <f>(F33*100)/B33</f>
        <v>55.008976660682222</v>
      </c>
    </row>
  </sheetData>
  <mergeCells count="20">
    <mergeCell ref="M2:M3"/>
    <mergeCell ref="N2:O2"/>
    <mergeCell ref="P2:Q2"/>
    <mergeCell ref="A5:U5"/>
    <mergeCell ref="A23:U23"/>
    <mergeCell ref="T1:T3"/>
    <mergeCell ref="U1:U3"/>
    <mergeCell ref="F1:L1"/>
    <mergeCell ref="F2:F3"/>
    <mergeCell ref="G2:H2"/>
    <mergeCell ref="I2:J2"/>
    <mergeCell ref="K2:L2"/>
    <mergeCell ref="M1:S1"/>
    <mergeCell ref="R2:S2"/>
    <mergeCell ref="A1:A3"/>
    <mergeCell ref="B1:E1"/>
    <mergeCell ref="B2:B3"/>
    <mergeCell ref="C2:C3"/>
    <mergeCell ref="D2:D3"/>
    <mergeCell ref="E2:E3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Zeros="0" showWhiteSpace="0" topLeftCell="A14" zoomScale="110" zoomScaleNormal="110" workbookViewId="0">
      <selection activeCell="P10" sqref="P10"/>
    </sheetView>
  </sheetViews>
  <sheetFormatPr defaultRowHeight="15" x14ac:dyDescent="0.25"/>
  <cols>
    <col min="1" max="1" width="7.7109375" customWidth="1"/>
    <col min="2" max="2" width="5.42578125" customWidth="1"/>
    <col min="5" max="5" width="8.42578125" customWidth="1"/>
    <col min="6" max="6" width="9" customWidth="1"/>
    <col min="8" max="8" width="9" customWidth="1"/>
    <col min="9" max="14" width="7.7109375" customWidth="1"/>
    <col min="15" max="15" width="6.28515625" customWidth="1"/>
    <col min="16" max="16" width="8.42578125" customWidth="1"/>
    <col min="17" max="17" width="6.85546875" customWidth="1"/>
    <col min="18" max="18" width="5.7109375" customWidth="1"/>
  </cols>
  <sheetData>
    <row r="1" spans="1:20" s="32" customFormat="1" ht="87.75" customHeight="1" x14ac:dyDescent="0.25">
      <c r="A1" s="95" t="s">
        <v>89</v>
      </c>
      <c r="B1" s="105" t="s">
        <v>88</v>
      </c>
      <c r="C1" s="99" t="s">
        <v>87</v>
      </c>
      <c r="D1" s="100"/>
      <c r="E1" s="99" t="s">
        <v>86</v>
      </c>
      <c r="F1" s="101"/>
      <c r="G1" s="101"/>
      <c r="H1" s="100"/>
      <c r="I1" s="99" t="s">
        <v>85</v>
      </c>
      <c r="J1" s="100"/>
      <c r="K1" s="99" t="s">
        <v>84</v>
      </c>
      <c r="L1" s="100"/>
      <c r="M1" s="99" t="s">
        <v>83</v>
      </c>
      <c r="N1" s="100"/>
      <c r="O1" s="99" t="s">
        <v>82</v>
      </c>
      <c r="P1" s="101"/>
      <c r="Q1" s="100"/>
      <c r="R1" s="77" t="s">
        <v>81</v>
      </c>
    </row>
    <row r="2" spans="1:20" ht="30" customHeight="1" x14ac:dyDescent="0.25">
      <c r="A2" s="96"/>
      <c r="B2" s="106"/>
      <c r="C2" s="95" t="s">
        <v>80</v>
      </c>
      <c r="D2" s="95" t="s">
        <v>79</v>
      </c>
      <c r="E2" s="95" t="s">
        <v>2</v>
      </c>
      <c r="F2" s="102" t="s">
        <v>78</v>
      </c>
      <c r="G2" s="103"/>
      <c r="H2" s="104"/>
      <c r="I2" s="95" t="s">
        <v>77</v>
      </c>
      <c r="J2" s="95" t="s">
        <v>76</v>
      </c>
      <c r="K2" s="95" t="s">
        <v>77</v>
      </c>
      <c r="L2" s="95" t="s">
        <v>76</v>
      </c>
      <c r="M2" s="95" t="s">
        <v>77</v>
      </c>
      <c r="N2" s="95" t="s">
        <v>76</v>
      </c>
      <c r="O2" s="95" t="s">
        <v>35</v>
      </c>
      <c r="P2" s="108" t="s">
        <v>75</v>
      </c>
      <c r="Q2" s="95" t="s">
        <v>74</v>
      </c>
      <c r="R2" s="78"/>
    </row>
    <row r="3" spans="1:20" ht="67.5" customHeight="1" x14ac:dyDescent="0.25">
      <c r="A3" s="97"/>
      <c r="B3" s="107"/>
      <c r="C3" s="97"/>
      <c r="D3" s="97"/>
      <c r="E3" s="97"/>
      <c r="F3" s="28" t="s">
        <v>73</v>
      </c>
      <c r="G3" s="28" t="s">
        <v>72</v>
      </c>
      <c r="H3" s="28" t="s">
        <v>71</v>
      </c>
      <c r="I3" s="97"/>
      <c r="J3" s="97"/>
      <c r="K3" s="97"/>
      <c r="L3" s="97"/>
      <c r="M3" s="97"/>
      <c r="N3" s="97"/>
      <c r="O3" s="97"/>
      <c r="P3" s="109"/>
      <c r="Q3" s="97"/>
      <c r="R3" s="79"/>
    </row>
    <row r="4" spans="1:20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</row>
    <row r="5" spans="1:20" x14ac:dyDescent="0.25">
      <c r="A5" s="98" t="s">
        <v>49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20" s="25" customFormat="1" ht="11.45" customHeight="1" x14ac:dyDescent="0.25">
      <c r="A6" s="22" t="s">
        <v>9</v>
      </c>
      <c r="B6" s="6"/>
      <c r="C6" s="6">
        <v>1</v>
      </c>
      <c r="D6" s="6">
        <v>18</v>
      </c>
      <c r="E6" s="6"/>
      <c r="F6" s="6"/>
      <c r="G6" s="6"/>
      <c r="H6" s="6"/>
      <c r="I6" s="6"/>
      <c r="J6" s="50"/>
      <c r="K6" s="6">
        <v>12</v>
      </c>
      <c r="L6" s="51">
        <v>3</v>
      </c>
      <c r="M6" s="6">
        <v>11</v>
      </c>
      <c r="N6" s="51">
        <v>3</v>
      </c>
      <c r="O6" s="6"/>
      <c r="P6" s="6"/>
      <c r="Q6" s="6"/>
      <c r="R6" s="6"/>
      <c r="S6" s="31"/>
      <c r="T6" s="31"/>
    </row>
    <row r="7" spans="1:20" s="25" customFormat="1" ht="11.45" customHeight="1" x14ac:dyDescent="0.25">
      <c r="A7" s="22" t="s">
        <v>95</v>
      </c>
      <c r="B7" s="45"/>
      <c r="C7" s="45"/>
      <c r="D7" s="45">
        <v>1</v>
      </c>
      <c r="E7" s="45"/>
      <c r="F7" s="45"/>
      <c r="G7" s="45"/>
      <c r="H7" s="45"/>
      <c r="I7" s="45"/>
      <c r="J7" s="50"/>
      <c r="K7" s="45"/>
      <c r="L7" s="51"/>
      <c r="M7" s="45"/>
      <c r="N7" s="51"/>
      <c r="O7" s="45"/>
      <c r="P7" s="45"/>
      <c r="Q7" s="45"/>
      <c r="R7" s="45"/>
      <c r="S7" s="44"/>
      <c r="T7" s="44"/>
    </row>
    <row r="8" spans="1:20" s="25" customFormat="1" ht="11.45" customHeight="1" x14ac:dyDescent="0.25">
      <c r="A8" s="22" t="s">
        <v>96</v>
      </c>
      <c r="B8" s="45"/>
      <c r="C8" s="45">
        <v>4</v>
      </c>
      <c r="D8" s="45">
        <v>79</v>
      </c>
      <c r="E8" s="45"/>
      <c r="F8" s="45"/>
      <c r="G8" s="45"/>
      <c r="H8" s="45"/>
      <c r="I8" s="45"/>
      <c r="J8" s="50"/>
      <c r="K8" s="45">
        <v>38</v>
      </c>
      <c r="L8" s="51">
        <v>50</v>
      </c>
      <c r="M8" s="45">
        <v>38</v>
      </c>
      <c r="N8" s="51">
        <v>50</v>
      </c>
      <c r="O8" s="45"/>
      <c r="P8" s="45"/>
      <c r="Q8" s="45"/>
      <c r="R8" s="45"/>
      <c r="S8" s="44"/>
      <c r="T8" s="44"/>
    </row>
    <row r="9" spans="1:20" s="25" customFormat="1" ht="11.45" customHeight="1" x14ac:dyDescent="0.25">
      <c r="A9" s="22" t="s">
        <v>10</v>
      </c>
      <c r="B9" s="6"/>
      <c r="C9" s="6"/>
      <c r="D9" s="6"/>
      <c r="E9" s="6"/>
      <c r="F9" s="6"/>
      <c r="G9" s="6"/>
      <c r="H9" s="6"/>
      <c r="I9" s="6"/>
      <c r="J9" s="50"/>
      <c r="K9" s="6"/>
      <c r="L9" s="51"/>
      <c r="M9" s="6"/>
      <c r="N9" s="51"/>
      <c r="O9" s="6"/>
      <c r="P9" s="6"/>
      <c r="Q9" s="6"/>
      <c r="R9" s="6"/>
      <c r="S9" s="31"/>
      <c r="T9" s="31"/>
    </row>
    <row r="10" spans="1:20" s="25" customFormat="1" ht="11.45" customHeight="1" x14ac:dyDescent="0.25">
      <c r="A10" s="22" t="s">
        <v>11</v>
      </c>
      <c r="B10" s="6"/>
      <c r="C10" s="6"/>
      <c r="D10" s="6">
        <v>1</v>
      </c>
      <c r="E10" s="6"/>
      <c r="F10" s="6"/>
      <c r="G10" s="6"/>
      <c r="H10" s="6"/>
      <c r="I10" s="6"/>
      <c r="J10" s="50"/>
      <c r="K10" s="6">
        <v>1</v>
      </c>
      <c r="L10" s="51"/>
      <c r="M10" s="6">
        <v>1</v>
      </c>
      <c r="N10" s="51"/>
      <c r="O10" s="6"/>
      <c r="P10" s="6"/>
      <c r="Q10" s="6"/>
      <c r="R10" s="6"/>
      <c r="S10" s="31"/>
      <c r="T10" s="31"/>
    </row>
    <row r="11" spans="1:20" s="25" customFormat="1" ht="11.45" customHeight="1" x14ac:dyDescent="0.25">
      <c r="A11" s="22" t="s">
        <v>97</v>
      </c>
      <c r="B11" s="45"/>
      <c r="C11" s="45"/>
      <c r="D11" s="45"/>
      <c r="E11" s="45"/>
      <c r="F11" s="45"/>
      <c r="G11" s="45"/>
      <c r="H11" s="45"/>
      <c r="I11" s="45"/>
      <c r="J11" s="50"/>
      <c r="K11" s="45"/>
      <c r="L11" s="51"/>
      <c r="M11" s="45"/>
      <c r="N11" s="51"/>
      <c r="O11" s="45"/>
      <c r="P11" s="45"/>
      <c r="Q11" s="45"/>
      <c r="R11" s="45"/>
      <c r="S11" s="44"/>
      <c r="T11" s="44"/>
    </row>
    <row r="12" spans="1:20" s="25" customFormat="1" ht="11.45" customHeight="1" x14ac:dyDescent="0.25">
      <c r="A12" s="22" t="s">
        <v>105</v>
      </c>
      <c r="B12" s="47"/>
      <c r="C12" s="47"/>
      <c r="D12" s="47"/>
      <c r="E12" s="47"/>
      <c r="F12" s="47"/>
      <c r="G12" s="47"/>
      <c r="H12" s="47"/>
      <c r="I12" s="47"/>
      <c r="J12" s="50"/>
      <c r="K12" s="47"/>
      <c r="L12" s="51"/>
      <c r="M12" s="47"/>
      <c r="N12" s="51"/>
      <c r="O12" s="47"/>
      <c r="P12" s="47"/>
      <c r="Q12" s="47"/>
      <c r="R12" s="47"/>
      <c r="S12" s="46"/>
      <c r="T12" s="46"/>
    </row>
    <row r="13" spans="1:20" s="25" customFormat="1" ht="11.45" customHeight="1" x14ac:dyDescent="0.25">
      <c r="A13" s="22" t="s">
        <v>106</v>
      </c>
      <c r="B13" s="47"/>
      <c r="C13" s="47"/>
      <c r="D13" s="47"/>
      <c r="E13" s="47"/>
      <c r="F13" s="47"/>
      <c r="G13" s="47"/>
      <c r="H13" s="47"/>
      <c r="I13" s="47"/>
      <c r="J13" s="50"/>
      <c r="K13" s="47"/>
      <c r="L13" s="51"/>
      <c r="M13" s="47"/>
      <c r="N13" s="51"/>
      <c r="O13" s="47"/>
      <c r="P13" s="47"/>
      <c r="Q13" s="47"/>
      <c r="R13" s="47"/>
      <c r="S13" s="46"/>
      <c r="T13" s="46"/>
    </row>
    <row r="14" spans="1:20" s="25" customFormat="1" ht="11.45" customHeight="1" x14ac:dyDescent="0.25">
      <c r="A14" s="22" t="s">
        <v>12</v>
      </c>
      <c r="B14" s="6"/>
      <c r="C14" s="6"/>
      <c r="D14" s="6"/>
      <c r="E14" s="6"/>
      <c r="F14" s="6"/>
      <c r="G14" s="6"/>
      <c r="H14" s="6"/>
      <c r="I14" s="6"/>
      <c r="J14" s="50"/>
      <c r="K14" s="6"/>
      <c r="L14" s="51"/>
      <c r="M14" s="6"/>
      <c r="N14" s="51"/>
      <c r="O14" s="6"/>
      <c r="P14" s="6"/>
      <c r="Q14" s="6"/>
      <c r="R14" s="6"/>
      <c r="S14" s="31"/>
      <c r="T14" s="31"/>
    </row>
    <row r="15" spans="1:20" s="25" customFormat="1" ht="11.45" customHeight="1" x14ac:dyDescent="0.25">
      <c r="A15" s="22" t="s">
        <v>13</v>
      </c>
      <c r="B15" s="6"/>
      <c r="C15" s="6"/>
      <c r="D15" s="6"/>
      <c r="E15" s="6"/>
      <c r="F15" s="6"/>
      <c r="G15" s="6"/>
      <c r="H15" s="6"/>
      <c r="I15" s="6"/>
      <c r="J15" s="50"/>
      <c r="K15" s="6"/>
      <c r="L15" s="51"/>
      <c r="M15" s="6"/>
      <c r="N15" s="51"/>
      <c r="O15" s="6"/>
      <c r="P15" s="6"/>
      <c r="Q15" s="6"/>
      <c r="R15" s="6"/>
      <c r="S15" s="31"/>
      <c r="T15" s="31"/>
    </row>
    <row r="16" spans="1:20" s="25" customFormat="1" ht="11.45" customHeight="1" x14ac:dyDescent="0.25">
      <c r="A16" s="22" t="s">
        <v>14</v>
      </c>
      <c r="B16" s="6"/>
      <c r="C16" s="6"/>
      <c r="D16" s="6">
        <v>3</v>
      </c>
      <c r="E16" s="6"/>
      <c r="F16" s="6"/>
      <c r="G16" s="6"/>
      <c r="H16" s="6"/>
      <c r="I16" s="6"/>
      <c r="J16" s="50"/>
      <c r="K16" s="6">
        <v>1</v>
      </c>
      <c r="L16" s="51">
        <v>1</v>
      </c>
      <c r="M16" s="6">
        <v>1</v>
      </c>
      <c r="N16" s="51">
        <v>1</v>
      </c>
      <c r="O16" s="6"/>
      <c r="P16" s="6"/>
      <c r="Q16" s="6"/>
      <c r="R16" s="6"/>
      <c r="S16" s="31"/>
      <c r="T16" s="31"/>
    </row>
    <row r="17" spans="1:20" s="25" customFormat="1" ht="11.45" customHeight="1" x14ac:dyDescent="0.25">
      <c r="A17" s="22" t="s">
        <v>15</v>
      </c>
      <c r="B17" s="6"/>
      <c r="C17" s="6"/>
      <c r="D17" s="6"/>
      <c r="E17" s="6"/>
      <c r="F17" s="6"/>
      <c r="G17" s="6"/>
      <c r="H17" s="6"/>
      <c r="I17" s="6"/>
      <c r="J17" s="50"/>
      <c r="K17" s="6"/>
      <c r="L17" s="51"/>
      <c r="M17" s="6"/>
      <c r="N17" s="51"/>
      <c r="O17" s="6"/>
      <c r="P17" s="6"/>
      <c r="Q17" s="6"/>
      <c r="R17" s="6"/>
      <c r="S17" s="31"/>
      <c r="T17" s="31"/>
    </row>
    <row r="18" spans="1:20" s="25" customFormat="1" ht="11.45" customHeight="1" x14ac:dyDescent="0.25">
      <c r="A18" s="22" t="s">
        <v>50</v>
      </c>
      <c r="B18" s="6"/>
      <c r="C18" s="6"/>
      <c r="D18" s="6"/>
      <c r="E18" s="6"/>
      <c r="F18" s="6"/>
      <c r="G18" s="6"/>
      <c r="H18" s="6"/>
      <c r="I18" s="6"/>
      <c r="J18" s="50"/>
      <c r="K18" s="6"/>
      <c r="L18" s="51"/>
      <c r="M18" s="6"/>
      <c r="N18" s="51"/>
      <c r="O18" s="6"/>
      <c r="P18" s="6"/>
      <c r="Q18" s="6"/>
      <c r="R18" s="6"/>
      <c r="S18" s="31"/>
      <c r="T18" s="31"/>
    </row>
    <row r="19" spans="1:20" s="25" customFormat="1" ht="11.45" customHeight="1" x14ac:dyDescent="0.25">
      <c r="A19" s="22" t="s">
        <v>51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51"/>
      <c r="M19" s="6"/>
      <c r="N19" s="51"/>
      <c r="O19" s="6"/>
      <c r="P19" s="6"/>
      <c r="Q19" s="6"/>
      <c r="R19" s="6"/>
      <c r="S19" s="31"/>
      <c r="T19" s="31"/>
    </row>
    <row r="20" spans="1:20" s="25" customFormat="1" ht="11.45" customHeight="1" x14ac:dyDescent="0.25">
      <c r="A20" s="22" t="s">
        <v>52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51"/>
      <c r="M20" s="6"/>
      <c r="N20" s="51"/>
      <c r="O20" s="6"/>
      <c r="P20" s="6"/>
      <c r="Q20" s="6"/>
      <c r="R20" s="6"/>
      <c r="S20" s="31"/>
      <c r="T20" s="31"/>
    </row>
    <row r="21" spans="1:20" ht="11.45" customHeight="1" x14ac:dyDescent="0.25">
      <c r="A21" s="22" t="s">
        <v>70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20" ht="11.45" customHeight="1" x14ac:dyDescent="0.25">
      <c r="A22" s="6" t="s">
        <v>16</v>
      </c>
      <c r="B22" s="6">
        <f>SUM(B6:B21)</f>
        <v>0</v>
      </c>
      <c r="C22" s="6">
        <f t="shared" ref="C22:R22" si="0">SUM(C6:C21)</f>
        <v>5</v>
      </c>
      <c r="D22" s="6">
        <f t="shared" si="0"/>
        <v>102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/>
      <c r="K22" s="6">
        <f t="shared" si="0"/>
        <v>52</v>
      </c>
      <c r="L22" s="6">
        <f t="shared" si="0"/>
        <v>54</v>
      </c>
      <c r="M22" s="6">
        <f t="shared" si="0"/>
        <v>51</v>
      </c>
      <c r="N22" s="6">
        <f t="shared" si="0"/>
        <v>54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</row>
    <row r="23" spans="1:20" ht="11.45" customHeight="1" x14ac:dyDescent="0.25">
      <c r="A23" s="98" t="s">
        <v>19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</row>
    <row r="24" spans="1:20" ht="10.5" customHeight="1" x14ac:dyDescent="0.25">
      <c r="A24" s="22" t="s">
        <v>69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0" ht="10.5" customHeight="1" x14ac:dyDescent="0.25">
      <c r="A25" s="22" t="s">
        <v>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ht="10.5" customHeight="1" x14ac:dyDescent="0.25">
      <c r="A26" s="22" t="s">
        <v>11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0" ht="10.5" customHeight="1" x14ac:dyDescent="0.25">
      <c r="A27" s="22" t="s">
        <v>14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0" ht="10.5" customHeight="1" x14ac:dyDescent="0.25">
      <c r="A28" s="22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0" ht="10.5" customHeight="1" x14ac:dyDescent="0.25">
      <c r="A29" s="22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0" ht="10.5" customHeight="1" x14ac:dyDescent="0.25">
      <c r="A30" s="22" t="s">
        <v>21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0" ht="10.5" customHeight="1" x14ac:dyDescent="0.25">
      <c r="A31" s="22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11.45" customHeight="1" x14ac:dyDescent="0.25">
      <c r="A32" s="6" t="s">
        <v>16</v>
      </c>
      <c r="B32" s="6">
        <f>SUM(B24:B31)</f>
        <v>0</v>
      </c>
      <c r="C32" s="6">
        <f t="shared" ref="C32:R32" si="1">SUM(C24:C31)</f>
        <v>0</v>
      </c>
      <c r="D32" s="6">
        <f t="shared" si="1"/>
        <v>0</v>
      </c>
      <c r="E32" s="6">
        <f t="shared" si="1"/>
        <v>0</v>
      </c>
      <c r="F32" s="6">
        <f t="shared" si="1"/>
        <v>0</v>
      </c>
      <c r="G32" s="6">
        <f t="shared" si="1"/>
        <v>0</v>
      </c>
      <c r="H32" s="6">
        <f t="shared" si="1"/>
        <v>0</v>
      </c>
      <c r="I32" s="6">
        <f t="shared" si="1"/>
        <v>0</v>
      </c>
      <c r="J32" s="6">
        <f t="shared" si="1"/>
        <v>0</v>
      </c>
      <c r="K32" s="6">
        <f t="shared" si="1"/>
        <v>0</v>
      </c>
      <c r="L32" s="6">
        <f t="shared" si="1"/>
        <v>0</v>
      </c>
      <c r="M32" s="6">
        <f t="shared" si="1"/>
        <v>0</v>
      </c>
      <c r="N32" s="6">
        <f t="shared" si="1"/>
        <v>0</v>
      </c>
      <c r="O32" s="6">
        <f t="shared" si="1"/>
        <v>0</v>
      </c>
      <c r="P32" s="6">
        <f t="shared" si="1"/>
        <v>0</v>
      </c>
      <c r="Q32" s="6">
        <f t="shared" si="1"/>
        <v>0</v>
      </c>
      <c r="R32" s="6">
        <f t="shared" si="1"/>
        <v>0</v>
      </c>
    </row>
    <row r="33" spans="1:18" ht="11.45" customHeight="1" x14ac:dyDescent="0.25">
      <c r="A33" s="23" t="s">
        <v>16</v>
      </c>
      <c r="B33" s="27">
        <f>SUM(B22,B32)</f>
        <v>0</v>
      </c>
      <c r="C33" s="27">
        <f t="shared" ref="C33:R33" si="2">SUM(C22,C32)</f>
        <v>5</v>
      </c>
      <c r="D33" s="27">
        <f t="shared" si="2"/>
        <v>102</v>
      </c>
      <c r="E33" s="27">
        <f t="shared" si="2"/>
        <v>0</v>
      </c>
      <c r="F33" s="27">
        <f t="shared" si="2"/>
        <v>0</v>
      </c>
      <c r="G33" s="27">
        <f t="shared" si="2"/>
        <v>0</v>
      </c>
      <c r="H33" s="27">
        <f t="shared" si="2"/>
        <v>0</v>
      </c>
      <c r="I33" s="27">
        <f t="shared" si="2"/>
        <v>0</v>
      </c>
      <c r="J33" s="27">
        <f t="shared" si="2"/>
        <v>0</v>
      </c>
      <c r="K33" s="27">
        <f t="shared" si="2"/>
        <v>52</v>
      </c>
      <c r="L33" s="27">
        <f t="shared" si="2"/>
        <v>54</v>
      </c>
      <c r="M33" s="27">
        <f t="shared" si="2"/>
        <v>51</v>
      </c>
      <c r="N33" s="27">
        <f t="shared" si="2"/>
        <v>54</v>
      </c>
      <c r="O33" s="27">
        <f t="shared" si="2"/>
        <v>0</v>
      </c>
      <c r="P33" s="27">
        <f t="shared" si="2"/>
        <v>0</v>
      </c>
      <c r="Q33" s="27">
        <f t="shared" si="2"/>
        <v>0</v>
      </c>
      <c r="R33" s="27">
        <f t="shared" si="2"/>
        <v>0</v>
      </c>
    </row>
    <row r="34" spans="1:18" ht="11.45" customHeight="1" x14ac:dyDescent="0.25"/>
    <row r="35" spans="1:18" ht="11.45" customHeight="1" x14ac:dyDescent="0.25">
      <c r="A35" s="74" t="s">
        <v>90</v>
      </c>
      <c r="B35" s="74"/>
      <c r="C35" s="74"/>
      <c r="D35" s="74"/>
      <c r="E35" s="74"/>
      <c r="F35" s="74"/>
      <c r="G35" s="75"/>
      <c r="H35" s="75"/>
      <c r="I35" s="75"/>
      <c r="J35" s="75"/>
      <c r="K35" s="75"/>
      <c r="L35" s="34" t="s">
        <v>91</v>
      </c>
      <c r="M35" s="75" t="s">
        <v>115</v>
      </c>
      <c r="N35" s="75"/>
      <c r="O35" s="75"/>
      <c r="P35" s="75"/>
      <c r="Q35" s="75"/>
      <c r="R35" s="75"/>
    </row>
    <row r="36" spans="1:18" ht="11.45" customHeight="1" x14ac:dyDescent="0.25">
      <c r="A36" s="33"/>
      <c r="B36" s="33"/>
      <c r="C36" s="33"/>
      <c r="D36" s="33"/>
      <c r="E36" s="33"/>
      <c r="F36" s="33"/>
      <c r="G36" s="76" t="s">
        <v>92</v>
      </c>
      <c r="H36" s="76"/>
      <c r="I36" s="76"/>
      <c r="J36" s="76"/>
      <c r="K36" s="76"/>
      <c r="L36" s="33"/>
      <c r="M36" s="76" t="s">
        <v>93</v>
      </c>
      <c r="N36" s="76"/>
      <c r="O36" s="76"/>
      <c r="P36" s="76"/>
      <c r="Q36" s="76"/>
      <c r="R36" s="33"/>
    </row>
  </sheetData>
  <mergeCells count="29">
    <mergeCell ref="A35:F35"/>
    <mergeCell ref="G35:K35"/>
    <mergeCell ref="M35:R35"/>
    <mergeCell ref="G36:K36"/>
    <mergeCell ref="M36:Q36"/>
    <mergeCell ref="C1:D1"/>
    <mergeCell ref="C2:C3"/>
    <mergeCell ref="D2:D3"/>
    <mergeCell ref="K2:K3"/>
    <mergeCell ref="L2:L3"/>
    <mergeCell ref="I1:J1"/>
    <mergeCell ref="K1:L1"/>
    <mergeCell ref="E2:E3"/>
    <mergeCell ref="A1:A3"/>
    <mergeCell ref="A23:R23"/>
    <mergeCell ref="A5:R5"/>
    <mergeCell ref="Q2:Q3"/>
    <mergeCell ref="R1:R3"/>
    <mergeCell ref="M1:N1"/>
    <mergeCell ref="O1:Q1"/>
    <mergeCell ref="E1:H1"/>
    <mergeCell ref="F2:H2"/>
    <mergeCell ref="I2:I3"/>
    <mergeCell ref="J2:J3"/>
    <mergeCell ref="M2:M3"/>
    <mergeCell ref="B1:B3"/>
    <mergeCell ref="N2:N3"/>
    <mergeCell ref="O2:O3"/>
    <mergeCell ref="P2:P3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Количество составленных прот</vt:lpstr>
      <vt:lpstr>Рассмотрено дел</vt:lpstr>
      <vt:lpstr>Суммы штрафов</vt:lpstr>
      <vt:lpstr>Штрафы</vt:lpstr>
      <vt:lpstr>Постановления, приставы</vt:lpstr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602</dc:creator>
  <cp:lastModifiedBy>User</cp:lastModifiedBy>
  <cp:lastPrinted>2024-01-11T12:11:53Z</cp:lastPrinted>
  <dcterms:created xsi:type="dcterms:W3CDTF">2016-03-30T10:29:57Z</dcterms:created>
  <dcterms:modified xsi:type="dcterms:W3CDTF">2024-01-11T12:20:00Z</dcterms:modified>
</cp:coreProperties>
</file>