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24519"/>
</workbook>
</file>

<file path=xl/calcChain.xml><?xml version="1.0" encoding="utf-8"?>
<calcChain xmlns="http://schemas.openxmlformats.org/spreadsheetml/2006/main">
  <c r="T24" i="2"/>
  <c r="O24"/>
  <c r="I24" l="1"/>
  <c r="B24"/>
  <c r="C20" i="1"/>
  <c r="F32" i="5"/>
  <c r="B32"/>
  <c r="C22"/>
  <c r="D22"/>
  <c r="E22"/>
  <c r="F22"/>
  <c r="G22"/>
  <c r="H22"/>
  <c r="I22"/>
  <c r="J22"/>
  <c r="K22"/>
  <c r="L22"/>
  <c r="M22"/>
  <c r="N22"/>
  <c r="O22"/>
  <c r="P22"/>
  <c r="Q22"/>
  <c r="R22"/>
  <c r="S22"/>
  <c r="B22"/>
  <c r="B33" s="1"/>
  <c r="C32" i="6"/>
  <c r="D32"/>
  <c r="E32"/>
  <c r="F32"/>
  <c r="G32"/>
  <c r="H32"/>
  <c r="I32"/>
  <c r="J32"/>
  <c r="K32"/>
  <c r="L32"/>
  <c r="M32"/>
  <c r="N32"/>
  <c r="O32"/>
  <c r="P32"/>
  <c r="Q32"/>
  <c r="R32"/>
  <c r="B32"/>
  <c r="C22"/>
  <c r="C33" s="1"/>
  <c r="D22"/>
  <c r="D33" s="1"/>
  <c r="E22"/>
  <c r="E33" s="1"/>
  <c r="F22"/>
  <c r="F33" s="1"/>
  <c r="G22"/>
  <c r="G33" s="1"/>
  <c r="H22"/>
  <c r="H33" s="1"/>
  <c r="I22"/>
  <c r="I33" s="1"/>
  <c r="J22"/>
  <c r="J33" s="1"/>
  <c r="K22"/>
  <c r="K33" s="1"/>
  <c r="L22"/>
  <c r="L33" s="1"/>
  <c r="M22"/>
  <c r="M33" s="1"/>
  <c r="N22"/>
  <c r="N33" s="1"/>
  <c r="O22"/>
  <c r="O33" s="1"/>
  <c r="P22"/>
  <c r="P33" s="1"/>
  <c r="Q22"/>
  <c r="Q33" s="1"/>
  <c r="R22"/>
  <c r="R33" s="1"/>
  <c r="B22"/>
  <c r="B33" s="1"/>
  <c r="U22" i="5" l="1"/>
  <c r="T25"/>
  <c r="T26"/>
  <c r="T27"/>
  <c r="T28"/>
  <c r="T29"/>
  <c r="T30"/>
  <c r="T31"/>
  <c r="T24"/>
  <c r="T9"/>
  <c r="T10"/>
  <c r="T14"/>
  <c r="T15"/>
  <c r="T16"/>
  <c r="T17"/>
  <c r="T18"/>
  <c r="T19"/>
  <c r="T20"/>
  <c r="T21"/>
  <c r="T6"/>
  <c r="C32"/>
  <c r="D32"/>
  <c r="E32"/>
  <c r="G32"/>
  <c r="H32"/>
  <c r="H33" s="1"/>
  <c r="I32"/>
  <c r="J32"/>
  <c r="K32"/>
  <c r="L32"/>
  <c r="M32"/>
  <c r="N32"/>
  <c r="O32"/>
  <c r="P32"/>
  <c r="Q32"/>
  <c r="R32"/>
  <c r="S32"/>
  <c r="C33"/>
  <c r="D33"/>
  <c r="E33"/>
  <c r="F33"/>
  <c r="G33"/>
  <c r="I33"/>
  <c r="J33"/>
  <c r="K33"/>
  <c r="L33"/>
  <c r="M33"/>
  <c r="N33"/>
  <c r="O33"/>
  <c r="P33"/>
  <c r="Q33"/>
  <c r="R33"/>
  <c r="S33"/>
  <c r="C24" i="2"/>
  <c r="D24"/>
  <c r="E24"/>
  <c r="F24"/>
  <c r="G24"/>
  <c r="H24"/>
  <c r="J24"/>
  <c r="K24"/>
  <c r="L24"/>
  <c r="M24"/>
  <c r="N24"/>
  <c r="R24"/>
  <c r="S24"/>
  <c r="T22" i="5" l="1"/>
  <c r="T32"/>
  <c r="U33"/>
  <c r="T33" l="1"/>
</calcChain>
</file>

<file path=xl/sharedStrings.xml><?xml version="1.0" encoding="utf-8"?>
<sst xmlns="http://schemas.openxmlformats.org/spreadsheetml/2006/main" count="197" uniqueCount="117">
  <si>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</si>
  <si>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</si>
  <si>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</si>
  <si>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</si>
  <si>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</si>
  <si>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</si>
  <si>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</si>
  <si>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</si>
  <si>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</si>
  <si>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</si>
  <si>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</si>
  <si>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</si>
  <si>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</si>
  <si>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</si>
  <si>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</si>
  <si>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</si>
  <si>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</si>
  <si>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</si>
  <si>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</si>
  <si>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Закон Республики Мордовия от 12 июля 2002 г. № 25-З «Об административной ответственности на территории Республики Мордовия»</t>
  </si>
  <si>
    <t>Ст. 11</t>
  </si>
  <si>
    <t>Ст. 12-1</t>
  </si>
  <si>
    <t>Ст. 13</t>
  </si>
  <si>
    <t>в том числе с граждан</t>
  </si>
  <si>
    <t xml:space="preserve">Количество составленных должностными лицами
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</si>
  <si>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</si>
  <si>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</si>
  <si>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</si>
  <si>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</si>
  <si>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</si>
  <si>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</si>
  <si>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</si>
  <si>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</si>
  <si>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</si>
  <si>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</si>
  <si>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</si>
  <si>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</si>
  <si>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</si>
  <si>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</si>
  <si>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</si>
  <si>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</si>
  <si>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</si>
  <si>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</si>
  <si>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</si>
  <si>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</si>
  <si>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</si>
  <si>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</si>
  <si>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</si>
  <si>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</si>
  <si>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</si>
  <si>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</si>
  <si>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</si>
  <si>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</si>
  <si>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</si>
  <si>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</si>
  <si>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</si>
  <si>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>Ст.1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</si>
  <si>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</si>
  <si>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</si>
  <si>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</si>
  <si>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</si>
  <si>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</si>
  <si>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</si>
  <si>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</si>
  <si>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</si>
  <si>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</si>
  <si>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</si>
  <si>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</si>
  <si>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</si>
  <si>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>Ст. 1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</si>
  <si>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</si>
  <si>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</si>
  <si>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</si>
  <si>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</si>
  <si>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</si>
  <si>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</si>
  <si>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</si>
  <si>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</si>
  <si>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</si>
  <si>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</si>
  <si>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</si>
  <si>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</si>
  <si>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</si>
  <si>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</si>
  <si>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</si>
  <si>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</si>
  <si>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</si>
  <si>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</si>
  <si>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</si>
  <si>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</si>
  <si>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Председатель административной комиссии</t>
  </si>
  <si>
    <t>/</t>
  </si>
  <si>
    <t>М.П.         подпись</t>
  </si>
  <si>
    <t>Ф.И.О.</t>
  </si>
  <si>
    <t>«___»________ 20__ г.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</si>
  <si>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</si>
  <si>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</si>
  <si>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</si>
  <si>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</si>
  <si>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</si>
  <si>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</si>
  <si>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>статье 6.2</t>
  </si>
  <si>
    <t>статье 6.3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</si>
  <si>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</si>
  <si>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</si>
  <si>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</si>
  <si>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</si>
  <si>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</si>
  <si>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</si>
  <si>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</si>
  <si>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</si>
  <si>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Краснослободского муниципального района</t>
  </si>
  <si>
    <t>Глава Краснослободского муниципального района</t>
  </si>
  <si>
    <t>А.В. Буйнов</t>
  </si>
  <si>
    <t>А.В. Резяпкин</t>
  </si>
  <si>
    <t>за первое полугодие 2022 года</t>
  </si>
  <si>
    <t>(наименование муниципального района, городского округа, района городского округа) 
протоколов об административных правонарушениях
за первое полугодие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</si>
</sst>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15" workbookViewId="0">
      <selection activeCell="F5" sqref="F5"/>
    </sheetView>
  </sheetViews>
  <sheetFormatPr defaultRowHeight="1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>
      <c r="C1" s="49" t="s">
        <v>30</v>
      </c>
    </row>
    <row r="2" spans="1:7" ht="20.100000000000001" customHeight="1">
      <c r="A2" s="56" t="s">
        <v>24</v>
      </c>
      <c r="B2" s="57"/>
      <c r="C2" s="57"/>
    </row>
    <row r="3" spans="1:7" ht="20.100000000000001" customHeight="1">
      <c r="A3" s="59" t="s">
        <v>111</v>
      </c>
      <c r="B3" s="59"/>
      <c r="C3" s="59"/>
    </row>
    <row r="4" spans="1:7" ht="50.1" customHeight="1">
      <c r="A4" s="58" t="s">
        <v>116</v>
      </c>
      <c r="B4" s="59"/>
      <c r="C4" s="59"/>
    </row>
    <row r="5" spans="1:7" ht="35.1" customHeight="1">
      <c r="A5" s="2" t="s">
        <v>0</v>
      </c>
      <c r="B5" s="2" t="s">
        <v>1</v>
      </c>
      <c r="C5" s="2" t="s">
        <v>2</v>
      </c>
    </row>
    <row r="6" spans="1:7" ht="15.75" customHeight="1">
      <c r="A6" s="2">
        <v>1</v>
      </c>
      <c r="B6" s="2">
        <v>2</v>
      </c>
      <c r="C6" s="2">
        <v>3</v>
      </c>
    </row>
    <row r="7" spans="1:7" ht="48" customHeight="1">
      <c r="A7" s="4" t="s">
        <v>4</v>
      </c>
      <c r="B7" s="38" t="s">
        <v>109</v>
      </c>
      <c r="C7" s="4">
        <v>23</v>
      </c>
    </row>
    <row r="8" spans="1:7" ht="48.75" customHeight="1">
      <c r="A8" s="4" t="s">
        <v>5</v>
      </c>
      <c r="B8" s="54" t="s">
        <v>110</v>
      </c>
      <c r="C8" s="55"/>
    </row>
    <row r="9" spans="1:7" ht="20.100000000000001" customHeight="1">
      <c r="A9" s="4"/>
      <c r="B9" s="1" t="s">
        <v>25</v>
      </c>
      <c r="C9" s="4"/>
    </row>
    <row r="10" spans="1:7" ht="20.100000000000001" customHeight="1">
      <c r="A10" s="4"/>
      <c r="B10" s="1" t="s">
        <v>26</v>
      </c>
      <c r="C10" s="4"/>
    </row>
    <row r="11" spans="1:7" ht="20.100000000000001" customHeight="1">
      <c r="A11" s="4"/>
      <c r="B11" s="1" t="s">
        <v>27</v>
      </c>
      <c r="C11" s="4">
        <v>47</v>
      </c>
      <c r="G11" s="19"/>
    </row>
    <row r="12" spans="1:7" ht="20.100000000000001" customHeight="1">
      <c r="A12" s="4"/>
      <c r="B12" s="48" t="s">
        <v>99</v>
      </c>
      <c r="C12" s="48"/>
    </row>
    <row r="13" spans="1:7" ht="20.100000000000001" customHeight="1">
      <c r="A13" s="4"/>
      <c r="B13" s="37" t="s">
        <v>100</v>
      </c>
      <c r="C13" s="4"/>
    </row>
    <row r="14" spans="1:7" ht="20.100000000000001" customHeight="1">
      <c r="A14" s="4"/>
      <c r="B14" s="38" t="s">
        <v>101</v>
      </c>
      <c r="C14" s="4"/>
    </row>
    <row r="15" spans="1:7" ht="20.100000000000001" customHeight="1">
      <c r="A15" s="4"/>
      <c r="B15" s="38" t="s">
        <v>102</v>
      </c>
      <c r="C15" s="4"/>
    </row>
    <row r="16" spans="1:7" ht="20.100000000000001" customHeight="1">
      <c r="A16" s="4"/>
      <c r="B16" s="1" t="s">
        <v>28</v>
      </c>
      <c r="C16" s="4"/>
    </row>
    <row r="17" spans="1:5" ht="20.100000000000001" customHeight="1">
      <c r="A17" s="4"/>
      <c r="B17" s="1" t="s">
        <v>29</v>
      </c>
      <c r="C17" s="4">
        <v>1</v>
      </c>
    </row>
    <row r="18" spans="1:5" ht="20.100000000000001" customHeight="1">
      <c r="A18" s="4"/>
      <c r="B18" s="1" t="s">
        <v>104</v>
      </c>
      <c r="C18" s="4"/>
    </row>
    <row r="19" spans="1:5" ht="20.100000000000001" customHeight="1">
      <c r="A19" s="4"/>
      <c r="B19" s="1" t="s">
        <v>105</v>
      </c>
      <c r="C19" s="4"/>
    </row>
    <row r="20" spans="1:5" ht="35.1" customHeight="1">
      <c r="A20" s="4" t="s">
        <v>6</v>
      </c>
      <c r="B20" s="1" t="s">
        <v>3</v>
      </c>
      <c r="C20" s="4">
        <f>SUM(C9:C19)</f>
        <v>48</v>
      </c>
    </row>
    <row r="22" spans="1:5" ht="18.75">
      <c r="D22" s="36"/>
      <c r="E22" s="7"/>
    </row>
    <row r="23" spans="1:5" ht="18.75" customHeight="1">
      <c r="A23" s="52" t="s">
        <v>112</v>
      </c>
      <c r="B23" s="52"/>
      <c r="C23" s="42" t="s">
        <v>113</v>
      </c>
      <c r="D23" s="42"/>
    </row>
    <row r="24" spans="1:5" ht="15.75">
      <c r="A24" s="52"/>
      <c r="B24" s="52"/>
      <c r="C24" s="39"/>
    </row>
    <row r="25" spans="1:5" ht="15.75">
      <c r="A25" s="40"/>
      <c r="B25" s="41" t="s">
        <v>95</v>
      </c>
      <c r="C25" s="39" t="s">
        <v>94</v>
      </c>
    </row>
    <row r="27" spans="1:5" ht="24.95" customHeight="1">
      <c r="A27" s="53" t="s">
        <v>103</v>
      </c>
      <c r="B27" s="53"/>
      <c r="C27" s="53"/>
    </row>
    <row r="28" spans="1:5" ht="24.95" customHeight="1">
      <c r="A28" s="53"/>
      <c r="B28" s="53"/>
      <c r="C28" s="53"/>
    </row>
    <row r="29" spans="1:5" ht="24.95" customHeight="1">
      <c r="A29" s="53"/>
      <c r="B29" s="53"/>
      <c r="C29" s="53"/>
    </row>
    <row r="30" spans="1:5" ht="15" customHeight="1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"/>
  <sheetViews>
    <sheetView showZeros="0" workbookViewId="0">
      <selection activeCell="W28" sqref="W28"/>
    </sheetView>
  </sheetViews>
  <sheetFormatPr defaultRowHeight="15"/>
  <cols>
    <col min="1" max="1" width="7.85546875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7" customWidth="1"/>
    <col min="10" max="10" width="4.7109375" style="19" customWidth="1"/>
    <col min="11" max="13" width="7.28515625" customWidth="1"/>
    <col min="14" max="14" width="6.7109375" customWidth="1"/>
    <col min="15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16.5">
      <c r="A2" s="67" t="s">
        <v>111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6" t="s">
        <v>115</v>
      </c>
      <c r="O2" s="66"/>
      <c r="P2" s="66"/>
      <c r="Q2" s="66"/>
      <c r="R2" s="66"/>
      <c r="S2" s="66"/>
      <c r="T2" s="66"/>
    </row>
    <row r="3" spans="1:20">
      <c r="A3" s="68" t="s">
        <v>108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0" ht="40.5" customHeight="1">
      <c r="A4" s="69" t="s">
        <v>54</v>
      </c>
      <c r="B4" s="71" t="s">
        <v>7</v>
      </c>
      <c r="C4" s="71"/>
      <c r="D4" s="71"/>
      <c r="E4" s="71"/>
      <c r="F4" s="71"/>
      <c r="G4" s="71"/>
      <c r="H4" s="60" t="s">
        <v>31</v>
      </c>
      <c r="I4" s="72" t="s">
        <v>8</v>
      </c>
      <c r="J4" s="72"/>
      <c r="K4" s="72"/>
      <c r="L4" s="72"/>
      <c r="M4" s="72"/>
      <c r="N4" s="72"/>
      <c r="O4" s="60" t="s">
        <v>32</v>
      </c>
      <c r="P4" s="62" t="s">
        <v>33</v>
      </c>
      <c r="Q4" s="63"/>
      <c r="R4" s="63"/>
      <c r="S4" s="64"/>
      <c r="T4" s="60" t="s">
        <v>34</v>
      </c>
    </row>
    <row r="5" spans="1:20" ht="170.1" customHeight="1">
      <c r="A5" s="70"/>
      <c r="B5" s="8" t="s">
        <v>35</v>
      </c>
      <c r="C5" s="17" t="s">
        <v>36</v>
      </c>
      <c r="D5" s="17" t="s">
        <v>37</v>
      </c>
      <c r="E5" s="17" t="s">
        <v>38</v>
      </c>
      <c r="F5" s="17" t="s">
        <v>39</v>
      </c>
      <c r="G5" s="17" t="s">
        <v>40</v>
      </c>
      <c r="H5" s="61"/>
      <c r="I5" s="5" t="s">
        <v>35</v>
      </c>
      <c r="J5" s="14" t="s">
        <v>41</v>
      </c>
      <c r="K5" s="13" t="s">
        <v>42</v>
      </c>
      <c r="L5" s="15" t="s">
        <v>43</v>
      </c>
      <c r="M5" s="16" t="s">
        <v>44</v>
      </c>
      <c r="N5" s="13" t="s">
        <v>45</v>
      </c>
      <c r="O5" s="61"/>
      <c r="P5" s="5" t="s">
        <v>35</v>
      </c>
      <c r="Q5" s="18" t="s">
        <v>46</v>
      </c>
      <c r="R5" s="18" t="s">
        <v>47</v>
      </c>
      <c r="S5" s="18" t="s">
        <v>48</v>
      </c>
      <c r="T5" s="61"/>
    </row>
    <row r="6" spans="1:20" ht="1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3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>
      <c r="A7" s="65" t="s">
        <v>49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 ht="12" customHeight="1">
      <c r="A8" s="22" t="s">
        <v>9</v>
      </c>
      <c r="B8" s="11"/>
      <c r="C8" s="11"/>
      <c r="D8" s="11"/>
      <c r="E8" s="11"/>
      <c r="F8" s="11"/>
      <c r="G8" s="11"/>
      <c r="H8" s="11">
        <v>6</v>
      </c>
      <c r="I8" s="11"/>
      <c r="J8" s="20"/>
      <c r="K8" s="11"/>
      <c r="L8" s="11"/>
      <c r="M8" s="11"/>
      <c r="N8" s="11"/>
      <c r="O8" s="11">
        <v>6</v>
      </c>
      <c r="P8" s="11"/>
      <c r="Q8" s="11"/>
      <c r="R8" s="11"/>
      <c r="S8" s="11"/>
      <c r="T8" s="11">
        <v>6</v>
      </c>
    </row>
    <row r="9" spans="1:20" ht="12" customHeight="1">
      <c r="A9" s="22" t="s">
        <v>96</v>
      </c>
      <c r="B9" s="11"/>
      <c r="C9" s="11"/>
      <c r="D9" s="11"/>
      <c r="E9" s="11"/>
      <c r="F9" s="11"/>
      <c r="G9" s="11"/>
      <c r="H9" s="11"/>
      <c r="I9" s="11"/>
      <c r="J9" s="20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2" customHeight="1">
      <c r="A10" s="22" t="s">
        <v>97</v>
      </c>
      <c r="B10" s="11">
        <v>47</v>
      </c>
      <c r="C10" s="11"/>
      <c r="D10" s="11"/>
      <c r="E10" s="11"/>
      <c r="F10" s="11"/>
      <c r="G10" s="11"/>
      <c r="H10" s="11">
        <v>40</v>
      </c>
      <c r="I10" s="11">
        <v>47</v>
      </c>
      <c r="J10" s="20"/>
      <c r="K10" s="11"/>
      <c r="L10" s="11"/>
      <c r="M10" s="11"/>
      <c r="N10" s="11"/>
      <c r="O10" s="11">
        <v>36</v>
      </c>
      <c r="P10" s="11">
        <v>47</v>
      </c>
      <c r="Q10" s="11">
        <v>47</v>
      </c>
      <c r="R10" s="11"/>
      <c r="S10" s="11"/>
      <c r="T10" s="11">
        <v>36</v>
      </c>
    </row>
    <row r="11" spans="1:20" ht="12" customHeight="1">
      <c r="A11" s="22" t="s">
        <v>10</v>
      </c>
      <c r="B11" s="6"/>
      <c r="C11" s="6"/>
      <c r="D11" s="6"/>
      <c r="E11" s="6"/>
      <c r="F11" s="6"/>
      <c r="G11" s="6"/>
      <c r="H11" s="51"/>
      <c r="I11" s="6"/>
      <c r="J11" s="21"/>
      <c r="K11" s="6"/>
      <c r="L11" s="6"/>
      <c r="M11" s="6"/>
      <c r="N11" s="6"/>
      <c r="O11" s="51"/>
      <c r="P11" s="6"/>
      <c r="Q11" s="6"/>
      <c r="R11" s="6"/>
      <c r="S11" s="6"/>
      <c r="T11" s="51"/>
    </row>
    <row r="12" spans="1:20" ht="12" customHeight="1">
      <c r="A12" s="22" t="s">
        <v>11</v>
      </c>
      <c r="B12" s="6"/>
      <c r="C12" s="6"/>
      <c r="D12" s="6"/>
      <c r="E12" s="6"/>
      <c r="F12" s="6"/>
      <c r="G12" s="6"/>
      <c r="H12" s="51"/>
      <c r="I12" s="6"/>
      <c r="J12" s="21"/>
      <c r="K12" s="6"/>
      <c r="L12" s="6"/>
      <c r="M12" s="6"/>
      <c r="N12" s="6"/>
      <c r="O12" s="51"/>
      <c r="P12" s="6"/>
      <c r="Q12" s="6"/>
      <c r="R12" s="6"/>
      <c r="S12" s="6"/>
      <c r="T12" s="51"/>
    </row>
    <row r="13" spans="1:20" ht="12" customHeight="1">
      <c r="A13" s="22" t="s">
        <v>98</v>
      </c>
      <c r="B13" s="45"/>
      <c r="C13" s="45"/>
      <c r="D13" s="45"/>
      <c r="E13" s="45"/>
      <c r="F13" s="45"/>
      <c r="G13" s="45"/>
      <c r="H13" s="51"/>
      <c r="I13" s="45"/>
      <c r="J13" s="21"/>
      <c r="K13" s="45"/>
      <c r="L13" s="45"/>
      <c r="M13" s="45"/>
      <c r="N13" s="45"/>
      <c r="O13" s="51"/>
      <c r="P13" s="45"/>
      <c r="Q13" s="45"/>
      <c r="R13" s="45"/>
      <c r="S13" s="45"/>
      <c r="T13" s="51"/>
    </row>
    <row r="14" spans="1:20" ht="12" customHeight="1">
      <c r="A14" s="22" t="s">
        <v>106</v>
      </c>
      <c r="B14" s="47"/>
      <c r="C14" s="47"/>
      <c r="D14" s="47"/>
      <c r="E14" s="47"/>
      <c r="F14" s="47"/>
      <c r="G14" s="47"/>
      <c r="H14" s="51"/>
      <c r="I14" s="47"/>
      <c r="J14" s="21"/>
      <c r="K14" s="47"/>
      <c r="L14" s="47"/>
      <c r="M14" s="47"/>
      <c r="N14" s="47"/>
      <c r="O14" s="51"/>
      <c r="P14" s="47"/>
      <c r="Q14" s="47"/>
      <c r="R14" s="47"/>
      <c r="S14" s="47"/>
      <c r="T14" s="51"/>
    </row>
    <row r="15" spans="1:20" ht="12" customHeight="1">
      <c r="A15" s="22" t="s">
        <v>107</v>
      </c>
      <c r="B15" s="47"/>
      <c r="C15" s="47"/>
      <c r="D15" s="47"/>
      <c r="E15" s="47"/>
      <c r="F15" s="47"/>
      <c r="G15" s="47"/>
      <c r="H15" s="51"/>
      <c r="I15" s="47"/>
      <c r="J15" s="21"/>
      <c r="K15" s="47"/>
      <c r="L15" s="47"/>
      <c r="M15" s="47"/>
      <c r="N15" s="47"/>
      <c r="O15" s="51"/>
      <c r="P15" s="47"/>
      <c r="Q15" s="47"/>
      <c r="R15" s="47"/>
      <c r="S15" s="47"/>
      <c r="T15" s="51"/>
    </row>
    <row r="16" spans="1:20" ht="12" customHeight="1">
      <c r="A16" s="22" t="s">
        <v>12</v>
      </c>
      <c r="B16" s="6"/>
      <c r="C16" s="6"/>
      <c r="D16" s="6"/>
      <c r="E16" s="6"/>
      <c r="F16" s="6"/>
      <c r="G16" s="6"/>
      <c r="H16" s="51"/>
      <c r="I16" s="6"/>
      <c r="J16" s="21"/>
      <c r="K16" s="6"/>
      <c r="L16" s="6"/>
      <c r="M16" s="6"/>
      <c r="N16" s="6"/>
      <c r="O16" s="51"/>
      <c r="P16" s="6"/>
      <c r="Q16" s="6"/>
      <c r="R16" s="6"/>
      <c r="S16" s="6"/>
      <c r="T16" s="51"/>
    </row>
    <row r="17" spans="1:20" ht="12" customHeight="1">
      <c r="A17" s="22" t="s">
        <v>13</v>
      </c>
      <c r="B17" s="6"/>
      <c r="C17" s="6"/>
      <c r="D17" s="6"/>
      <c r="E17" s="6"/>
      <c r="F17" s="6"/>
      <c r="G17" s="6"/>
      <c r="H17" s="51"/>
      <c r="I17" s="6"/>
      <c r="J17" s="21"/>
      <c r="K17" s="6"/>
      <c r="L17" s="6"/>
      <c r="M17" s="6"/>
      <c r="N17" s="6"/>
      <c r="O17" s="51"/>
      <c r="P17" s="6"/>
      <c r="Q17" s="6"/>
      <c r="R17" s="6"/>
      <c r="S17" s="6"/>
      <c r="T17" s="51"/>
    </row>
    <row r="18" spans="1:20" ht="12" customHeight="1">
      <c r="A18" s="22" t="s">
        <v>14</v>
      </c>
      <c r="B18" s="6">
        <v>1</v>
      </c>
      <c r="C18" s="6"/>
      <c r="D18" s="6"/>
      <c r="E18" s="6"/>
      <c r="F18" s="6"/>
      <c r="G18" s="6"/>
      <c r="H18" s="51">
        <v>1</v>
      </c>
      <c r="I18" s="6">
        <v>1</v>
      </c>
      <c r="J18" s="21"/>
      <c r="K18" s="6"/>
      <c r="L18" s="6"/>
      <c r="M18" s="6"/>
      <c r="N18" s="6"/>
      <c r="O18" s="51">
        <v>1</v>
      </c>
      <c r="P18" s="6">
        <v>1</v>
      </c>
      <c r="Q18" s="6">
        <v>1</v>
      </c>
      <c r="R18" s="6"/>
      <c r="S18" s="6"/>
      <c r="T18" s="51">
        <v>1</v>
      </c>
    </row>
    <row r="19" spans="1:20" ht="12" customHeight="1">
      <c r="A19" s="22" t="s">
        <v>15</v>
      </c>
      <c r="B19" s="6"/>
      <c r="C19" s="6"/>
      <c r="D19" s="6"/>
      <c r="E19" s="6"/>
      <c r="F19" s="6"/>
      <c r="G19" s="6"/>
      <c r="H19" s="51"/>
      <c r="I19" s="6"/>
      <c r="J19" s="21"/>
      <c r="K19" s="6"/>
      <c r="L19" s="6"/>
      <c r="M19" s="6"/>
      <c r="N19" s="6"/>
      <c r="O19" s="51"/>
      <c r="P19" s="6"/>
      <c r="Q19" s="6"/>
      <c r="R19" s="6"/>
      <c r="S19" s="6"/>
      <c r="T19" s="51"/>
    </row>
    <row r="20" spans="1:20" ht="12" customHeight="1">
      <c r="A20" s="22" t="s">
        <v>50</v>
      </c>
      <c r="B20" s="6"/>
      <c r="C20" s="6"/>
      <c r="D20" s="6"/>
      <c r="E20" s="6"/>
      <c r="F20" s="6"/>
      <c r="G20" s="6"/>
      <c r="H20" s="51"/>
      <c r="I20" s="6"/>
      <c r="J20" s="21"/>
      <c r="K20" s="6"/>
      <c r="L20" s="6"/>
      <c r="M20" s="6"/>
      <c r="N20" s="6"/>
      <c r="O20" s="51"/>
      <c r="P20" s="6"/>
      <c r="Q20" s="6"/>
      <c r="R20" s="6"/>
      <c r="S20" s="6"/>
      <c r="T20" s="51"/>
    </row>
    <row r="21" spans="1:20" ht="12" customHeight="1">
      <c r="A21" s="22" t="s">
        <v>51</v>
      </c>
      <c r="B21" s="6"/>
      <c r="C21" s="6"/>
      <c r="D21" s="6"/>
      <c r="E21" s="6"/>
      <c r="F21" s="6"/>
      <c r="G21" s="6"/>
      <c r="H21" s="51"/>
      <c r="I21" s="6"/>
      <c r="J21" s="21"/>
      <c r="K21" s="6"/>
      <c r="L21" s="6"/>
      <c r="M21" s="6"/>
      <c r="N21" s="6"/>
      <c r="O21" s="51"/>
      <c r="P21" s="6"/>
      <c r="Q21" s="6"/>
      <c r="R21" s="6"/>
      <c r="S21" s="6"/>
      <c r="T21" s="51"/>
    </row>
    <row r="22" spans="1:20" ht="12" customHeight="1">
      <c r="A22" s="22" t="s">
        <v>52</v>
      </c>
      <c r="B22" s="6"/>
      <c r="C22" s="6"/>
      <c r="D22" s="6"/>
      <c r="E22" s="6"/>
      <c r="F22" s="6"/>
      <c r="G22" s="6"/>
      <c r="H22" s="51"/>
      <c r="I22" s="6"/>
      <c r="J22" s="21"/>
      <c r="K22" s="6"/>
      <c r="L22" s="6"/>
      <c r="M22" s="6"/>
      <c r="N22" s="6"/>
      <c r="O22" s="51"/>
      <c r="P22" s="6"/>
      <c r="Q22" s="6"/>
      <c r="R22" s="6"/>
      <c r="S22" s="6"/>
      <c r="T22" s="51"/>
    </row>
    <row r="23" spans="1:20" ht="12" customHeight="1">
      <c r="A23" s="22" t="s">
        <v>53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51"/>
      <c r="P23" s="6"/>
      <c r="Q23" s="6"/>
      <c r="R23" s="6"/>
      <c r="S23" s="6"/>
      <c r="T23" s="51"/>
    </row>
    <row r="24" spans="1:20" ht="12" customHeight="1">
      <c r="A24" s="12" t="s">
        <v>16</v>
      </c>
      <c r="B24" s="29">
        <f>SUM(B8:B23)</f>
        <v>48</v>
      </c>
      <c r="C24" s="29">
        <f t="shared" ref="C24:S24" si="0">SUM(C8:C23)</f>
        <v>0</v>
      </c>
      <c r="D24" s="29">
        <f t="shared" si="0"/>
        <v>0</v>
      </c>
      <c r="E24" s="29">
        <f t="shared" si="0"/>
        <v>0</v>
      </c>
      <c r="F24" s="29">
        <f t="shared" si="0"/>
        <v>0</v>
      </c>
      <c r="G24" s="29">
        <f t="shared" si="0"/>
        <v>0</v>
      </c>
      <c r="H24" s="29">
        <f t="shared" si="0"/>
        <v>47</v>
      </c>
      <c r="I24" s="29">
        <f>SUM(I8:I23)</f>
        <v>48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50">
        <f>SUM(O8:O23)</f>
        <v>43</v>
      </c>
      <c r="P24" s="29">
        <v>48</v>
      </c>
      <c r="Q24" s="29">
        <v>48</v>
      </c>
      <c r="R24" s="29">
        <f t="shared" si="0"/>
        <v>0</v>
      </c>
      <c r="S24" s="29">
        <f t="shared" si="0"/>
        <v>0</v>
      </c>
      <c r="T24" s="50">
        <f t="shared" ref="T24" si="1">SUM(T8:T23)</f>
        <v>43</v>
      </c>
    </row>
    <row r="26" spans="1:20">
      <c r="A26" s="73" t="s">
        <v>90</v>
      </c>
      <c r="B26" s="73"/>
      <c r="C26" s="73"/>
      <c r="D26" s="73"/>
      <c r="E26" s="73"/>
      <c r="F26" s="73"/>
      <c r="G26" s="74"/>
      <c r="H26" s="74"/>
      <c r="I26" s="74"/>
      <c r="J26" s="74"/>
      <c r="K26" s="74"/>
      <c r="L26" s="34" t="s">
        <v>91</v>
      </c>
      <c r="M26" s="74" t="s">
        <v>114</v>
      </c>
      <c r="N26" s="74"/>
      <c r="O26" s="74"/>
      <c r="P26" s="74"/>
      <c r="Q26" s="74"/>
      <c r="R26" s="74"/>
    </row>
    <row r="27" spans="1:20">
      <c r="A27" s="33"/>
      <c r="B27" s="33"/>
      <c r="C27" s="33"/>
      <c r="D27" s="33"/>
      <c r="E27" s="33"/>
      <c r="F27" s="33"/>
      <c r="G27" s="75" t="s">
        <v>92</v>
      </c>
      <c r="H27" s="75"/>
      <c r="I27" s="75"/>
      <c r="J27" s="75"/>
      <c r="K27" s="75"/>
      <c r="L27" s="33"/>
      <c r="M27" s="75" t="s">
        <v>93</v>
      </c>
      <c r="N27" s="75"/>
      <c r="O27" s="75"/>
      <c r="P27" s="75"/>
      <c r="Q27" s="75"/>
      <c r="R27" s="33"/>
    </row>
  </sheetData>
  <mergeCells count="17">
    <mergeCell ref="A26:F26"/>
    <mergeCell ref="G26:K26"/>
    <mergeCell ref="M26:R26"/>
    <mergeCell ref="G27:K27"/>
    <mergeCell ref="M27:Q27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U27"/>
  <sheetViews>
    <sheetView workbookViewId="0">
      <selection activeCell="L9" sqref="L9"/>
    </sheetView>
  </sheetViews>
  <sheetFormatPr defaultRowHeight="15"/>
  <cols>
    <col min="1" max="20" width="6.7109375" customWidth="1"/>
    <col min="21" max="21" width="5.5703125" customWidth="1"/>
  </cols>
  <sheetData>
    <row r="3" ht="45" customHeight="1"/>
    <row r="4" ht="50.1" customHeight="1"/>
    <row r="5" ht="50.1" customHeight="1"/>
    <row r="7" ht="15" customHeight="1"/>
    <row r="15" ht="10.5" customHeight="1"/>
    <row r="20" spans="1:21" ht="15" customHeight="1"/>
    <row r="23" spans="1:21" ht="15.75" customHeight="1"/>
    <row r="25" spans="1:21" ht="13.5" customHeight="1"/>
    <row r="27" spans="1:21" s="3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3"/>
  <sheetViews>
    <sheetView showZeros="0" topLeftCell="A9" workbookViewId="0">
      <selection activeCell="W4" sqref="W4"/>
    </sheetView>
  </sheetViews>
  <sheetFormatPr defaultRowHeight="15"/>
  <cols>
    <col min="1" max="1" width="7.7109375" customWidth="1"/>
    <col min="2" max="8" width="6.7109375" customWidth="1"/>
    <col min="9" max="19" width="6.28515625" customWidth="1"/>
    <col min="20" max="20" width="6.140625" customWidth="1"/>
    <col min="21" max="21" width="6.42578125" customWidth="1"/>
  </cols>
  <sheetData>
    <row r="1" spans="1:21" ht="27.75" customHeight="1">
      <c r="A1" s="78" t="s">
        <v>68</v>
      </c>
      <c r="B1" s="88" t="s">
        <v>67</v>
      </c>
      <c r="C1" s="89"/>
      <c r="D1" s="89"/>
      <c r="E1" s="90"/>
      <c r="F1" s="88" t="s">
        <v>66</v>
      </c>
      <c r="G1" s="89"/>
      <c r="H1" s="89"/>
      <c r="I1" s="89"/>
      <c r="J1" s="89"/>
      <c r="K1" s="89"/>
      <c r="L1" s="90"/>
      <c r="M1" s="88" t="s">
        <v>65</v>
      </c>
      <c r="N1" s="89"/>
      <c r="O1" s="89"/>
      <c r="P1" s="89"/>
      <c r="Q1" s="89"/>
      <c r="R1" s="89"/>
      <c r="S1" s="90"/>
      <c r="T1" s="82" t="s">
        <v>64</v>
      </c>
      <c r="U1" s="85" t="s">
        <v>63</v>
      </c>
    </row>
    <row r="2" spans="1:21" ht="28.5" customHeight="1">
      <c r="A2" s="93"/>
      <c r="B2" s="76" t="s">
        <v>35</v>
      </c>
      <c r="C2" s="76" t="s">
        <v>62</v>
      </c>
      <c r="D2" s="78" t="s">
        <v>17</v>
      </c>
      <c r="E2" s="78" t="s">
        <v>18</v>
      </c>
      <c r="F2" s="76" t="s">
        <v>35</v>
      </c>
      <c r="G2" s="80" t="s">
        <v>61</v>
      </c>
      <c r="H2" s="91"/>
      <c r="I2" s="80" t="s">
        <v>60</v>
      </c>
      <c r="J2" s="92"/>
      <c r="K2" s="80" t="s">
        <v>59</v>
      </c>
      <c r="L2" s="81"/>
      <c r="M2" s="76" t="s">
        <v>35</v>
      </c>
      <c r="N2" s="80" t="s">
        <v>23</v>
      </c>
      <c r="O2" s="81"/>
      <c r="P2" s="80" t="s">
        <v>60</v>
      </c>
      <c r="Q2" s="81"/>
      <c r="R2" s="80" t="s">
        <v>59</v>
      </c>
      <c r="S2" s="92"/>
      <c r="T2" s="83"/>
      <c r="U2" s="86"/>
    </row>
    <row r="3" spans="1:21" ht="90.75">
      <c r="A3" s="79"/>
      <c r="B3" s="77"/>
      <c r="C3" s="77"/>
      <c r="D3" s="79"/>
      <c r="E3" s="79"/>
      <c r="F3" s="77"/>
      <c r="G3" s="30" t="s">
        <v>58</v>
      </c>
      <c r="H3" s="30" t="s">
        <v>57</v>
      </c>
      <c r="I3" s="30" t="s">
        <v>58</v>
      </c>
      <c r="J3" s="30" t="s">
        <v>57</v>
      </c>
      <c r="K3" s="30" t="s">
        <v>58</v>
      </c>
      <c r="L3" s="30" t="s">
        <v>57</v>
      </c>
      <c r="M3" s="76"/>
      <c r="N3" s="30" t="s">
        <v>58</v>
      </c>
      <c r="O3" s="30" t="s">
        <v>57</v>
      </c>
      <c r="P3" s="30" t="s">
        <v>58</v>
      </c>
      <c r="Q3" s="30" t="s">
        <v>57</v>
      </c>
      <c r="R3" s="30" t="s">
        <v>58</v>
      </c>
      <c r="S3" s="30" t="s">
        <v>57</v>
      </c>
      <c r="T3" s="84"/>
      <c r="U3" s="87"/>
    </row>
    <row r="4" spans="1:2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>
      <c r="A5" s="65" t="s">
        <v>49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s="25" customFormat="1" ht="12.6" customHeight="1">
      <c r="A6" s="22" t="s">
        <v>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>
        <v>1.5</v>
      </c>
      <c r="N6" s="26">
        <v>1</v>
      </c>
      <c r="O6" s="26">
        <v>0.5</v>
      </c>
      <c r="P6" s="26"/>
      <c r="Q6" s="26"/>
      <c r="R6" s="26"/>
      <c r="S6" s="26"/>
      <c r="T6" s="26">
        <f>B6-F6</f>
        <v>0</v>
      </c>
      <c r="U6" s="26"/>
    </row>
    <row r="7" spans="1:21" s="25" customFormat="1" ht="12.6" customHeight="1">
      <c r="A7" s="22" t="s">
        <v>96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5" customFormat="1" ht="12.6" customHeight="1">
      <c r="A8" s="22" t="s">
        <v>97</v>
      </c>
      <c r="B8" s="26">
        <v>20.7</v>
      </c>
      <c r="C8" s="26">
        <v>20.7</v>
      </c>
      <c r="D8" s="26"/>
      <c r="E8" s="26"/>
      <c r="F8" s="26">
        <v>6</v>
      </c>
      <c r="G8" s="26">
        <v>3.4</v>
      </c>
      <c r="H8" s="26">
        <v>2.6</v>
      </c>
      <c r="I8" s="26"/>
      <c r="J8" s="26"/>
      <c r="K8" s="26"/>
      <c r="L8" s="26"/>
      <c r="M8" s="26">
        <v>3.2</v>
      </c>
      <c r="N8" s="26">
        <v>2.9</v>
      </c>
      <c r="O8" s="26">
        <v>0.3</v>
      </c>
      <c r="P8" s="26"/>
      <c r="Q8" s="26"/>
      <c r="R8" s="26"/>
      <c r="S8" s="26"/>
      <c r="T8" s="26">
        <v>14.7</v>
      </c>
      <c r="U8" s="26"/>
    </row>
    <row r="9" spans="1:21" s="25" customFormat="1" ht="12.6" customHeight="1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1" si="0">B9-F9</f>
        <v>0</v>
      </c>
      <c r="U9" s="24"/>
    </row>
    <row r="10" spans="1:21" s="25" customFormat="1" ht="12.6" customHeight="1">
      <c r="A10" s="22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0</v>
      </c>
      <c r="U10" s="24"/>
    </row>
    <row r="11" spans="1:21" s="25" customFormat="1" ht="12.6" customHeight="1">
      <c r="A11" s="22" t="s">
        <v>98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ht="12.6" customHeight="1">
      <c r="A12" s="22" t="s">
        <v>106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ht="12.6" customHeight="1">
      <c r="A13" s="22" t="s">
        <v>107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ht="12.6" customHeight="1">
      <c r="A14" s="22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>
        <f t="shared" si="0"/>
        <v>0</v>
      </c>
      <c r="U14" s="24"/>
    </row>
    <row r="15" spans="1:21" s="25" customFormat="1" ht="12.6" customHeight="1">
      <c r="A15" s="22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ht="12.6" customHeight="1">
      <c r="A16" s="22" t="s">
        <v>14</v>
      </c>
      <c r="B16" s="24">
        <v>1</v>
      </c>
      <c r="C16" s="24">
        <v>1</v>
      </c>
      <c r="D16" s="24"/>
      <c r="E16" s="24"/>
      <c r="F16" s="24">
        <v>1</v>
      </c>
      <c r="G16" s="24">
        <v>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>
        <f t="shared" si="0"/>
        <v>0</v>
      </c>
      <c r="U16" s="24"/>
    </row>
    <row r="17" spans="1:21" s="25" customFormat="1" ht="12.6" customHeight="1">
      <c r="A17" s="22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f t="shared" si="0"/>
        <v>0</v>
      </c>
      <c r="U17" s="24"/>
    </row>
    <row r="18" spans="1:21" s="25" customFormat="1" ht="12.6" customHeight="1">
      <c r="A18" s="22" t="s">
        <v>50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>
        <f t="shared" si="0"/>
        <v>0</v>
      </c>
      <c r="U18" s="24"/>
    </row>
    <row r="19" spans="1:21" s="25" customFormat="1" ht="12.6" customHeight="1">
      <c r="A19" s="22" t="s">
        <v>51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ht="12.6" customHeight="1">
      <c r="A20" s="22" t="s">
        <v>52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ht="12.6" customHeight="1">
      <c r="A21" s="22" t="s">
        <v>53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ht="12.6" customHeight="1">
      <c r="A22" s="6" t="s">
        <v>16</v>
      </c>
      <c r="B22" s="24">
        <f>SUM(B6:B21)</f>
        <v>21.7</v>
      </c>
      <c r="C22" s="24">
        <f t="shared" ref="C22:S22" si="1">SUM(C6:C21)</f>
        <v>21.7</v>
      </c>
      <c r="D22" s="24">
        <f t="shared" si="1"/>
        <v>0</v>
      </c>
      <c r="E22" s="24">
        <f t="shared" si="1"/>
        <v>0</v>
      </c>
      <c r="F22" s="24">
        <f t="shared" si="1"/>
        <v>7</v>
      </c>
      <c r="G22" s="24">
        <f t="shared" si="1"/>
        <v>4.4000000000000004</v>
      </c>
      <c r="H22" s="24">
        <f t="shared" si="1"/>
        <v>2.6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4.7</v>
      </c>
      <c r="N22" s="24">
        <f t="shared" si="1"/>
        <v>3.9</v>
      </c>
      <c r="O22" s="24">
        <f t="shared" si="1"/>
        <v>0.8</v>
      </c>
      <c r="P22" s="24">
        <f t="shared" si="1"/>
        <v>0</v>
      </c>
      <c r="Q22" s="24">
        <f t="shared" si="1"/>
        <v>0</v>
      </c>
      <c r="R22" s="24">
        <f t="shared" si="1"/>
        <v>0</v>
      </c>
      <c r="S22" s="24">
        <f t="shared" si="1"/>
        <v>0</v>
      </c>
      <c r="T22" s="24">
        <f>SUM(T6:T21)</f>
        <v>14.7</v>
      </c>
      <c r="U22" s="24">
        <f>(F22*100)/B22</f>
        <v>32.258064516129032</v>
      </c>
    </row>
    <row r="23" spans="1:21" ht="12.6" customHeight="1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25" customFormat="1" ht="12.6" customHeight="1">
      <c r="A24" s="22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f>B24-F24</f>
        <v>0</v>
      </c>
      <c r="U24" s="24"/>
    </row>
    <row r="25" spans="1:21" s="25" customFormat="1" ht="12.6" customHeight="1">
      <c r="A25" s="22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f t="shared" ref="T25:T31" si="2">B25-F25</f>
        <v>0</v>
      </c>
      <c r="U25" s="24"/>
    </row>
    <row r="26" spans="1:21" s="25" customFormat="1" ht="12.6" customHeight="1">
      <c r="A26" s="22" t="s">
        <v>11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>
        <f t="shared" si="2"/>
        <v>0</v>
      </c>
      <c r="U26" s="24"/>
    </row>
    <row r="27" spans="1:21" s="25" customFormat="1" ht="12.6" customHeight="1">
      <c r="A27" s="22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f t="shared" si="2"/>
        <v>0</v>
      </c>
      <c r="U27" s="24"/>
    </row>
    <row r="28" spans="1:21" s="25" customFormat="1" ht="12.6" customHeight="1">
      <c r="A28" s="22" t="s">
        <v>15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f t="shared" si="2"/>
        <v>0</v>
      </c>
      <c r="U28" s="24"/>
    </row>
    <row r="29" spans="1:21" s="25" customFormat="1" ht="12.6" customHeight="1">
      <c r="A29" s="22" t="s">
        <v>20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f t="shared" si="2"/>
        <v>0</v>
      </c>
      <c r="U29" s="24"/>
    </row>
    <row r="30" spans="1:21" s="25" customFormat="1" ht="12.6" customHeight="1">
      <c r="A30" s="22" t="s">
        <v>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f t="shared" si="2"/>
        <v>0</v>
      </c>
      <c r="U30" s="24"/>
    </row>
    <row r="31" spans="1:21" s="25" customFormat="1" ht="12.6" customHeight="1">
      <c r="A31" s="22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f t="shared" si="2"/>
        <v>0</v>
      </c>
      <c r="U31" s="24"/>
    </row>
    <row r="32" spans="1:21" ht="12.6" customHeight="1">
      <c r="A32" s="6" t="s">
        <v>16</v>
      </c>
      <c r="B32" s="24">
        <f>SUM(B24:B31)</f>
        <v>0</v>
      </c>
      <c r="C32" s="24">
        <f t="shared" ref="C32:T32" si="3">SUM(C24:C31)</f>
        <v>0</v>
      </c>
      <c r="D32" s="24">
        <f t="shared" si="3"/>
        <v>0</v>
      </c>
      <c r="E32" s="24">
        <f t="shared" si="3"/>
        <v>0</v>
      </c>
      <c r="F32" s="24">
        <f>SUM(F24:F31)</f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/>
    </row>
    <row r="33" spans="1:21" ht="12.6" customHeight="1">
      <c r="A33" s="23" t="s">
        <v>16</v>
      </c>
      <c r="B33" s="35">
        <f>SUM(B22,B32)</f>
        <v>21.7</v>
      </c>
      <c r="C33" s="35">
        <f t="shared" ref="C33:T33" si="4">SUM(C22,C32)</f>
        <v>21.7</v>
      </c>
      <c r="D33" s="35">
        <f t="shared" si="4"/>
        <v>0</v>
      </c>
      <c r="E33" s="35">
        <f t="shared" si="4"/>
        <v>0</v>
      </c>
      <c r="F33" s="35">
        <f t="shared" si="4"/>
        <v>7</v>
      </c>
      <c r="G33" s="35">
        <f t="shared" si="4"/>
        <v>4.4000000000000004</v>
      </c>
      <c r="H33" s="35">
        <f>SUM(H22,H32)</f>
        <v>2.6</v>
      </c>
      <c r="I33" s="35">
        <f t="shared" si="4"/>
        <v>0</v>
      </c>
      <c r="J33" s="35">
        <f t="shared" si="4"/>
        <v>0</v>
      </c>
      <c r="K33" s="35">
        <f t="shared" si="4"/>
        <v>0</v>
      </c>
      <c r="L33" s="35">
        <f t="shared" si="4"/>
        <v>0</v>
      </c>
      <c r="M33" s="35">
        <f t="shared" si="4"/>
        <v>4.7</v>
      </c>
      <c r="N33" s="35">
        <f t="shared" si="4"/>
        <v>3.9</v>
      </c>
      <c r="O33" s="35">
        <f t="shared" si="4"/>
        <v>0.8</v>
      </c>
      <c r="P33" s="35">
        <f t="shared" si="4"/>
        <v>0</v>
      </c>
      <c r="Q33" s="35">
        <f t="shared" si="4"/>
        <v>0</v>
      </c>
      <c r="R33" s="35">
        <f t="shared" si="4"/>
        <v>0</v>
      </c>
      <c r="S33" s="35">
        <f t="shared" si="4"/>
        <v>0</v>
      </c>
      <c r="T33" s="35">
        <f t="shared" si="4"/>
        <v>14.7</v>
      </c>
      <c r="U33" s="24">
        <f>(F33*100)/B33</f>
        <v>32.258064516129032</v>
      </c>
    </row>
  </sheetData>
  <mergeCells count="20">
    <mergeCell ref="P2:Q2"/>
    <mergeCell ref="A5:U5"/>
    <mergeCell ref="A23:U23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  <mergeCell ref="M2:M3"/>
    <mergeCell ref="N2:O2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6"/>
  <sheetViews>
    <sheetView showZeros="0" tabSelected="1" showWhiteSpace="0" topLeftCell="A15" zoomScale="110" zoomScaleNormal="110" workbookViewId="0">
      <selection activeCell="S6" sqref="S6"/>
    </sheetView>
  </sheetViews>
  <sheetFormatPr defaultRowHeight="15"/>
  <cols>
    <col min="1" max="1" width="7.7109375" customWidth="1"/>
    <col min="2" max="2" width="5.42578125" customWidth="1"/>
    <col min="5" max="5" width="8.42578125" customWidth="1"/>
    <col min="6" max="6" width="9" customWidth="1"/>
    <col min="8" max="8" width="9" customWidth="1"/>
    <col min="9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2" customFormat="1" ht="87.75" customHeight="1">
      <c r="A1" s="94" t="s">
        <v>89</v>
      </c>
      <c r="B1" s="104" t="s">
        <v>88</v>
      </c>
      <c r="C1" s="98" t="s">
        <v>87</v>
      </c>
      <c r="D1" s="99"/>
      <c r="E1" s="98" t="s">
        <v>86</v>
      </c>
      <c r="F1" s="100"/>
      <c r="G1" s="100"/>
      <c r="H1" s="99"/>
      <c r="I1" s="98" t="s">
        <v>85</v>
      </c>
      <c r="J1" s="99"/>
      <c r="K1" s="98" t="s">
        <v>84</v>
      </c>
      <c r="L1" s="99"/>
      <c r="M1" s="98" t="s">
        <v>83</v>
      </c>
      <c r="N1" s="99"/>
      <c r="O1" s="98" t="s">
        <v>82</v>
      </c>
      <c r="P1" s="100"/>
      <c r="Q1" s="99"/>
      <c r="R1" s="82" t="s">
        <v>81</v>
      </c>
    </row>
    <row r="2" spans="1:20" ht="30" customHeight="1">
      <c r="A2" s="95"/>
      <c r="B2" s="105"/>
      <c r="C2" s="94" t="s">
        <v>80</v>
      </c>
      <c r="D2" s="94" t="s">
        <v>79</v>
      </c>
      <c r="E2" s="94" t="s">
        <v>2</v>
      </c>
      <c r="F2" s="101" t="s">
        <v>78</v>
      </c>
      <c r="G2" s="102"/>
      <c r="H2" s="103"/>
      <c r="I2" s="94" t="s">
        <v>77</v>
      </c>
      <c r="J2" s="94" t="s">
        <v>76</v>
      </c>
      <c r="K2" s="94" t="s">
        <v>77</v>
      </c>
      <c r="L2" s="94" t="s">
        <v>76</v>
      </c>
      <c r="M2" s="94" t="s">
        <v>77</v>
      </c>
      <c r="N2" s="94" t="s">
        <v>76</v>
      </c>
      <c r="O2" s="94" t="s">
        <v>35</v>
      </c>
      <c r="P2" s="107" t="s">
        <v>75</v>
      </c>
      <c r="Q2" s="94" t="s">
        <v>74</v>
      </c>
      <c r="R2" s="83"/>
    </row>
    <row r="3" spans="1:20" ht="67.5" customHeight="1">
      <c r="A3" s="96"/>
      <c r="B3" s="106"/>
      <c r="C3" s="96"/>
      <c r="D3" s="96"/>
      <c r="E3" s="96"/>
      <c r="F3" s="28" t="s">
        <v>73</v>
      </c>
      <c r="G3" s="28" t="s">
        <v>72</v>
      </c>
      <c r="H3" s="28" t="s">
        <v>71</v>
      </c>
      <c r="I3" s="96"/>
      <c r="J3" s="96"/>
      <c r="K3" s="96"/>
      <c r="L3" s="96"/>
      <c r="M3" s="96"/>
      <c r="N3" s="96"/>
      <c r="O3" s="96"/>
      <c r="P3" s="108"/>
      <c r="Q3" s="96"/>
      <c r="R3" s="84"/>
    </row>
    <row r="4" spans="1:20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>
      <c r="A5" s="97" t="s">
        <v>49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20" s="25" customFormat="1" ht="11.45" customHeight="1">
      <c r="A6" s="22" t="s">
        <v>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1"/>
      <c r="T6" s="31"/>
    </row>
    <row r="7" spans="1:20" s="25" customFormat="1" ht="11.45" customHeight="1">
      <c r="A7" s="22" t="s">
        <v>96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4"/>
      <c r="T7" s="44"/>
    </row>
    <row r="8" spans="1:20" s="25" customFormat="1" ht="11.45" customHeight="1">
      <c r="A8" s="22" t="s">
        <v>97</v>
      </c>
      <c r="B8" s="45"/>
      <c r="C8" s="45">
        <v>6</v>
      </c>
      <c r="D8" s="45">
        <v>41</v>
      </c>
      <c r="E8" s="45"/>
      <c r="F8" s="45"/>
      <c r="G8" s="45"/>
      <c r="H8" s="45"/>
      <c r="I8" s="45"/>
      <c r="J8" s="45"/>
      <c r="K8" s="45">
        <v>12</v>
      </c>
      <c r="L8" s="45">
        <v>12</v>
      </c>
      <c r="M8" s="45">
        <v>12</v>
      </c>
      <c r="N8" s="45">
        <v>12</v>
      </c>
      <c r="O8" s="45"/>
      <c r="P8" s="45"/>
      <c r="Q8" s="45"/>
      <c r="R8" s="45"/>
      <c r="S8" s="44"/>
      <c r="T8" s="44"/>
    </row>
    <row r="9" spans="1:20" s="25" customFormat="1" ht="11.45" customHeight="1">
      <c r="A9" s="2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1"/>
      <c r="T9" s="31"/>
    </row>
    <row r="10" spans="1:20" s="25" customFormat="1" ht="11.45" customHeight="1">
      <c r="A10" s="22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31"/>
      <c r="T10" s="31"/>
    </row>
    <row r="11" spans="1:20" s="25" customFormat="1" ht="11.45" customHeight="1">
      <c r="A11" s="22" t="s">
        <v>98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4"/>
      <c r="T11" s="44"/>
    </row>
    <row r="12" spans="1:20" s="25" customFormat="1" ht="11.45" customHeight="1">
      <c r="A12" s="22" t="s">
        <v>106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6"/>
      <c r="T12" s="46"/>
    </row>
    <row r="13" spans="1:20" s="25" customFormat="1" ht="11.45" customHeight="1">
      <c r="A13" s="22" t="s">
        <v>107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6"/>
      <c r="T13" s="46"/>
    </row>
    <row r="14" spans="1:20" s="25" customFormat="1" ht="11.45" customHeight="1">
      <c r="A14" s="22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31"/>
      <c r="T14" s="31"/>
    </row>
    <row r="15" spans="1:20" s="25" customFormat="1" ht="11.45" customHeight="1">
      <c r="A15" s="22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1"/>
      <c r="T15" s="31"/>
    </row>
    <row r="16" spans="1:20" s="25" customFormat="1" ht="11.45" customHeight="1">
      <c r="A16" s="22" t="s">
        <v>14</v>
      </c>
      <c r="B16" s="6"/>
      <c r="C16" s="6"/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1"/>
      <c r="T16" s="31"/>
    </row>
    <row r="17" spans="1:20" s="25" customFormat="1" ht="11.45" customHeight="1">
      <c r="A17" s="22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31"/>
      <c r="T17" s="31"/>
    </row>
    <row r="18" spans="1:20" s="25" customFormat="1" ht="11.45" customHeight="1">
      <c r="A18" s="22" t="s">
        <v>50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1"/>
      <c r="T18" s="31"/>
    </row>
    <row r="19" spans="1:20" s="25" customFormat="1" ht="11.45" customHeight="1">
      <c r="A19" s="22" t="s">
        <v>51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1"/>
      <c r="T19" s="31"/>
    </row>
    <row r="20" spans="1:20" s="25" customFormat="1" ht="11.45" customHeight="1">
      <c r="A20" s="22" t="s">
        <v>52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1"/>
      <c r="T20" s="31"/>
    </row>
    <row r="21" spans="1:20" ht="11.45" customHeight="1">
      <c r="A21" s="22" t="s">
        <v>70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0" ht="11.45" customHeight="1">
      <c r="A22" s="6" t="s">
        <v>16</v>
      </c>
      <c r="B22" s="6">
        <f>SUM(B6:B21)</f>
        <v>0</v>
      </c>
      <c r="C22" s="6">
        <f t="shared" ref="C22:R22" si="0">SUM(C6:C21)</f>
        <v>6</v>
      </c>
      <c r="D22" s="6">
        <f t="shared" si="0"/>
        <v>42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12</v>
      </c>
      <c r="L22" s="6">
        <f t="shared" si="0"/>
        <v>12</v>
      </c>
      <c r="M22" s="6">
        <f t="shared" si="0"/>
        <v>12</v>
      </c>
      <c r="N22" s="6">
        <f t="shared" si="0"/>
        <v>12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</row>
    <row r="23" spans="1:20" ht="11.45" customHeight="1">
      <c r="A23" s="97" t="s">
        <v>19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20" ht="10.5" customHeight="1">
      <c r="A24" s="22" t="s">
        <v>69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0" ht="10.5" customHeight="1">
      <c r="A25" s="22" t="s">
        <v>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ht="10.5" customHeight="1">
      <c r="A26" s="22" t="s">
        <v>11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0" ht="10.5" customHeight="1">
      <c r="A27" s="22" t="s">
        <v>14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0" ht="10.5" customHeight="1">
      <c r="A28" s="22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ht="10.5" customHeight="1">
      <c r="A29" s="22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0" ht="10.5" customHeight="1">
      <c r="A30" s="22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ht="10.5" customHeight="1">
      <c r="A31" s="22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11.45" customHeight="1">
      <c r="A32" s="6" t="s">
        <v>16</v>
      </c>
      <c r="B32" s="6">
        <f>SUM(B24:B31)</f>
        <v>0</v>
      </c>
      <c r="C32" s="6">
        <f t="shared" ref="C32:R32" si="1">SUM(C24:C31)</f>
        <v>0</v>
      </c>
      <c r="D32" s="6">
        <f t="shared" si="1"/>
        <v>0</v>
      </c>
      <c r="E32" s="6">
        <f t="shared" si="1"/>
        <v>0</v>
      </c>
      <c r="F32" s="6">
        <f t="shared" si="1"/>
        <v>0</v>
      </c>
      <c r="G32" s="6">
        <f t="shared" si="1"/>
        <v>0</v>
      </c>
      <c r="H32" s="6">
        <f t="shared" si="1"/>
        <v>0</v>
      </c>
      <c r="I32" s="6">
        <f t="shared" si="1"/>
        <v>0</v>
      </c>
      <c r="J32" s="6">
        <f t="shared" si="1"/>
        <v>0</v>
      </c>
      <c r="K32" s="6">
        <f t="shared" si="1"/>
        <v>0</v>
      </c>
      <c r="L32" s="6">
        <f t="shared" si="1"/>
        <v>0</v>
      </c>
      <c r="M32" s="6">
        <f t="shared" si="1"/>
        <v>0</v>
      </c>
      <c r="N32" s="6">
        <f t="shared" si="1"/>
        <v>0</v>
      </c>
      <c r="O32" s="6">
        <f t="shared" si="1"/>
        <v>0</v>
      </c>
      <c r="P32" s="6">
        <f t="shared" si="1"/>
        <v>0</v>
      </c>
      <c r="Q32" s="6">
        <f t="shared" si="1"/>
        <v>0</v>
      </c>
      <c r="R32" s="6">
        <f t="shared" si="1"/>
        <v>0</v>
      </c>
    </row>
    <row r="33" spans="1:18" ht="11.45" customHeight="1">
      <c r="A33" s="23" t="s">
        <v>16</v>
      </c>
      <c r="B33" s="27">
        <f>SUM(B22,B32)</f>
        <v>0</v>
      </c>
      <c r="C33" s="27">
        <f t="shared" ref="C33:R33" si="2">SUM(C22,C32)</f>
        <v>6</v>
      </c>
      <c r="D33" s="27">
        <f t="shared" si="2"/>
        <v>42</v>
      </c>
      <c r="E33" s="27">
        <f t="shared" si="2"/>
        <v>0</v>
      </c>
      <c r="F33" s="27">
        <f t="shared" si="2"/>
        <v>0</v>
      </c>
      <c r="G33" s="27">
        <f t="shared" si="2"/>
        <v>0</v>
      </c>
      <c r="H33" s="27">
        <f t="shared" si="2"/>
        <v>0</v>
      </c>
      <c r="I33" s="27">
        <f t="shared" si="2"/>
        <v>0</v>
      </c>
      <c r="J33" s="27">
        <f t="shared" si="2"/>
        <v>0</v>
      </c>
      <c r="K33" s="27">
        <f t="shared" si="2"/>
        <v>12</v>
      </c>
      <c r="L33" s="27">
        <f t="shared" si="2"/>
        <v>12</v>
      </c>
      <c r="M33" s="27">
        <f t="shared" si="2"/>
        <v>12</v>
      </c>
      <c r="N33" s="27">
        <f t="shared" si="2"/>
        <v>12</v>
      </c>
      <c r="O33" s="27">
        <f t="shared" si="2"/>
        <v>0</v>
      </c>
      <c r="P33" s="27">
        <f t="shared" si="2"/>
        <v>0</v>
      </c>
      <c r="Q33" s="27">
        <f t="shared" si="2"/>
        <v>0</v>
      </c>
      <c r="R33" s="27">
        <f t="shared" si="2"/>
        <v>0</v>
      </c>
    </row>
    <row r="34" spans="1:18" ht="11.45" customHeight="1"/>
    <row r="35" spans="1:18" ht="11.45" customHeight="1">
      <c r="A35" s="73" t="s">
        <v>90</v>
      </c>
      <c r="B35" s="73"/>
      <c r="C35" s="73"/>
      <c r="D35" s="73"/>
      <c r="E35" s="73"/>
      <c r="F35" s="73"/>
      <c r="G35" s="74"/>
      <c r="H35" s="74"/>
      <c r="I35" s="74"/>
      <c r="J35" s="74"/>
      <c r="K35" s="74"/>
      <c r="L35" s="34" t="s">
        <v>91</v>
      </c>
      <c r="M35" s="74" t="s">
        <v>114</v>
      </c>
      <c r="N35" s="74"/>
      <c r="O35" s="74"/>
      <c r="P35" s="74"/>
      <c r="Q35" s="74"/>
      <c r="R35" s="74"/>
    </row>
    <row r="36" spans="1:18" ht="11.45" customHeight="1">
      <c r="A36" s="33"/>
      <c r="B36" s="33"/>
      <c r="C36" s="33"/>
      <c r="D36" s="33"/>
      <c r="E36" s="33"/>
      <c r="F36" s="33"/>
      <c r="G36" s="75" t="s">
        <v>92</v>
      </c>
      <c r="H36" s="75"/>
      <c r="I36" s="75"/>
      <c r="J36" s="75"/>
      <c r="K36" s="75"/>
      <c r="L36" s="33"/>
      <c r="M36" s="75" t="s">
        <v>93</v>
      </c>
      <c r="N36" s="75"/>
      <c r="O36" s="75"/>
      <c r="P36" s="75"/>
      <c r="Q36" s="75"/>
      <c r="R36" s="33"/>
    </row>
  </sheetData>
  <mergeCells count="29">
    <mergeCell ref="A35:F35"/>
    <mergeCell ref="G35:K35"/>
    <mergeCell ref="M35:R35"/>
    <mergeCell ref="G36:K36"/>
    <mergeCell ref="M36:Q36"/>
    <mergeCell ref="C1:D1"/>
    <mergeCell ref="C2:C3"/>
    <mergeCell ref="D2:D3"/>
    <mergeCell ref="K2:K3"/>
    <mergeCell ref="L2:L3"/>
    <mergeCell ref="I1:J1"/>
    <mergeCell ref="K1:L1"/>
    <mergeCell ref="E2:E3"/>
    <mergeCell ref="A1:A3"/>
    <mergeCell ref="A23:R2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Windows User</cp:lastModifiedBy>
  <cp:lastPrinted>2022-07-05T05:39:09Z</cp:lastPrinted>
  <dcterms:created xsi:type="dcterms:W3CDTF">2016-03-30T10:29:57Z</dcterms:created>
  <dcterms:modified xsi:type="dcterms:W3CDTF">2022-07-05T05:39:49Z</dcterms:modified>
</cp:coreProperties>
</file>