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  <definedName name="_xlnm.Print_Area" localSheetId="0">Лист1!$A$1:$K$448</definedName>
  </definedNames>
  <calcPr calcId="162913"/>
</workbook>
</file>

<file path=xl/calcChain.xml><?xml version="1.0" encoding="utf-8"?>
<calcChain xmlns="http://schemas.openxmlformats.org/spreadsheetml/2006/main">
  <c r="I430" i="1" l="1"/>
  <c r="J133" i="1"/>
  <c r="I133" i="1"/>
  <c r="K130" i="1"/>
  <c r="K128" i="1"/>
  <c r="J128" i="1"/>
  <c r="I128" i="1"/>
  <c r="J433" i="1"/>
  <c r="I433" i="1"/>
  <c r="K274" i="1"/>
  <c r="K278" i="1"/>
  <c r="K254" i="1"/>
  <c r="J254" i="1"/>
  <c r="I254" i="1"/>
  <c r="K258" i="1"/>
  <c r="J264" i="1"/>
  <c r="K264" i="1"/>
  <c r="I264" i="1"/>
  <c r="J269" i="1"/>
  <c r="K269" i="1"/>
  <c r="I269" i="1"/>
  <c r="J249" i="1"/>
  <c r="K249" i="1"/>
  <c r="I249" i="1"/>
  <c r="J239" i="1"/>
  <c r="K239" i="1"/>
  <c r="I239" i="1"/>
  <c r="K243" i="1"/>
  <c r="J234" i="1"/>
  <c r="I234" i="1"/>
  <c r="I431" i="1" l="1"/>
  <c r="J431" i="1"/>
  <c r="I432" i="1"/>
  <c r="J432" i="1"/>
  <c r="J430" i="1"/>
  <c r="K204" i="1"/>
  <c r="I429" i="1" l="1"/>
  <c r="K431" i="1"/>
  <c r="K432" i="1"/>
  <c r="K430" i="1"/>
  <c r="J429" i="1"/>
  <c r="K429" i="1" s="1"/>
  <c r="K433" i="1"/>
  <c r="K115" i="1"/>
  <c r="K116" i="1"/>
  <c r="K112" i="1"/>
  <c r="K98" i="1"/>
  <c r="K99" i="1"/>
  <c r="K100" i="1"/>
  <c r="K101" i="1"/>
  <c r="K97" i="1"/>
  <c r="K93" i="1"/>
  <c r="K91" i="1"/>
  <c r="K80" i="1"/>
  <c r="K76" i="1"/>
  <c r="K73" i="1"/>
  <c r="K67" i="1"/>
  <c r="K68" i="1"/>
  <c r="K69" i="1"/>
  <c r="K70" i="1"/>
  <c r="J66" i="1"/>
  <c r="K66" i="1" s="1"/>
  <c r="I66" i="1"/>
  <c r="J61" i="1"/>
  <c r="I61" i="1"/>
  <c r="K62" i="1"/>
  <c r="K63" i="1"/>
  <c r="K64" i="1"/>
  <c r="K65" i="1"/>
  <c r="K346" i="1"/>
  <c r="K347" i="1"/>
  <c r="K348" i="1"/>
  <c r="K349" i="1"/>
  <c r="K353" i="1"/>
  <c r="K354" i="1"/>
  <c r="K356" i="1"/>
  <c r="K357" i="1"/>
  <c r="K358" i="1"/>
  <c r="K359" i="1"/>
  <c r="K363" i="1"/>
  <c r="K364" i="1"/>
  <c r="I345" i="1"/>
  <c r="K345" i="1" s="1"/>
  <c r="I350" i="1"/>
  <c r="K350" i="1" s="1"/>
  <c r="I355" i="1"/>
  <c r="I360" i="1"/>
  <c r="K360" i="1" s="1"/>
  <c r="J322" i="1"/>
  <c r="I322" i="1"/>
  <c r="J301" i="1"/>
  <c r="I301" i="1"/>
  <c r="K302" i="1"/>
  <c r="K301" i="1" s="1"/>
  <c r="K322" i="1" l="1"/>
  <c r="K355" i="1"/>
  <c r="J279" i="1"/>
  <c r="I279" i="1"/>
  <c r="J284" i="1"/>
  <c r="I284" i="1"/>
  <c r="K217" i="1"/>
  <c r="K216" i="1"/>
  <c r="J214" i="1"/>
  <c r="I214" i="1"/>
  <c r="K214" i="1" l="1"/>
  <c r="K231" i="1"/>
  <c r="K232" i="1"/>
  <c r="J229" i="1"/>
  <c r="K229" i="1" s="1"/>
  <c r="I229" i="1"/>
  <c r="J209" i="1" l="1"/>
  <c r="I209" i="1"/>
  <c r="J182" i="1"/>
  <c r="I182" i="1"/>
  <c r="K170" i="1"/>
  <c r="J166" i="1"/>
  <c r="I166" i="1"/>
  <c r="K166" i="1" s="1"/>
  <c r="K161" i="1"/>
  <c r="K165" i="1"/>
  <c r="K160" i="1"/>
  <c r="J156" i="1"/>
  <c r="K156" i="1" s="1"/>
  <c r="I156" i="1"/>
  <c r="J112" i="1"/>
  <c r="I112" i="1"/>
  <c r="K182" i="1" l="1"/>
  <c r="J97" i="1"/>
  <c r="I97" i="1"/>
  <c r="J91" i="1" l="1"/>
  <c r="I91" i="1"/>
  <c r="J71" i="1"/>
  <c r="I71" i="1"/>
  <c r="K71" i="1" l="1"/>
</calcChain>
</file>

<file path=xl/sharedStrings.xml><?xml version="1.0" encoding="utf-8"?>
<sst xmlns="http://schemas.openxmlformats.org/spreadsheetml/2006/main" count="761" uniqueCount="253">
  <si>
    <t>№ п/п</t>
  </si>
  <si>
    <t>Наименование мероприятия</t>
  </si>
  <si>
    <t>Ответственный исполнитель</t>
  </si>
  <si>
    <t>Наименование показателя, единица измерения, краткая характеристика мероприятия, планируемого к реализации</t>
  </si>
  <si>
    <t>Источники финансирования</t>
  </si>
  <si>
    <t>всего:</t>
  </si>
  <si>
    <t>федеральный бюджет</t>
  </si>
  <si>
    <t>республиканский бюджет</t>
  </si>
  <si>
    <t>местный бюджет</t>
  </si>
  <si>
    <t>внебюджетные средства</t>
  </si>
  <si>
    <t>Степень соответствия запланированному уровню затрат, %</t>
  </si>
  <si>
    <t>Ожидаемый результат</t>
  </si>
  <si>
    <t>Оценка использования финансовых средств</t>
  </si>
  <si>
    <t>целевое значение показателя, ед.</t>
  </si>
  <si>
    <t>Причины отклонения от планового значения показателя</t>
  </si>
  <si>
    <t>Общая степень соответствия запланированному уровню затрат</t>
  </si>
  <si>
    <t>Общая степень достижения целевых показателей, %</t>
  </si>
  <si>
    <t>Итого общее количество выполненных мероприятий, единиц</t>
  </si>
  <si>
    <t>ПРИЛОЖЕНИЕ 3</t>
  </si>
  <si>
    <t>Стратегическая цель № 1 Создание благоприятных условий жизнедеятельности человека</t>
  </si>
  <si>
    <t>1.1. Улучшение демографической ситуации</t>
  </si>
  <si>
    <t>Создание условий для увеличение уровня рождаемости, снижения смертности, роста продолжительности жизни, а также увеление миграционного притока</t>
  </si>
  <si>
    <t>Отдел ЗАГС Краснослободского муниципального района</t>
  </si>
  <si>
    <t>Сокращение смертности населения, увеличение рождаемости. Численность населения, чел.</t>
  </si>
  <si>
    <t>целевое значение показателя 2023 год</t>
  </si>
  <si>
    <t>фактическое значение показателя 2023год</t>
  </si>
  <si>
    <t>Повышение числа рожденных детей, в том числе после применения вспомогательных репродуктивных технологий (ЭКО)</t>
  </si>
  <si>
    <t>Отдел ЗАГС Краснослободского муниципального района,  ГБУЗ "Краснослободская МРБ" ( по согласованию)</t>
  </si>
  <si>
    <t xml:space="preserve">Коэффициент рождаемости, число родившихся на 1000 чел. населения </t>
  </si>
  <si>
    <t>Увеличение культурно-массовых, спортивных  мероприятий семейной тематики</t>
  </si>
  <si>
    <t>Число разводов на 100 браков</t>
  </si>
  <si>
    <t>Увеличение доли выездов бригад скорой медицинской помощи со временем доезда до больного менее 20 мин. до 91%</t>
  </si>
  <si>
    <t>Коэффециент смертности, число умерших на 1000 человек населения</t>
  </si>
  <si>
    <t>Отдел ЗАГС Краснослободского муниципального района, ГБУЗ "Краснослободская МРБ" ( по согласованию)</t>
  </si>
  <si>
    <t>Обеспечение вновь прибывших граждан на работу в сельскую местность жильем ( учатие в программах по строительству жилья)</t>
  </si>
  <si>
    <t>ЦЗН Краснослободский район ( по согласованию)</t>
  </si>
  <si>
    <t>Сокращение миграционной убыли в район до минимума</t>
  </si>
  <si>
    <t>Миграционная убыль то итогам года составила -23 чел.</t>
  </si>
  <si>
    <t>Проведение диспансеризации определенных возрастных групп населения</t>
  </si>
  <si>
    <t>1.2.Обеспечение занятости и повышение уровня доходов населения</t>
  </si>
  <si>
    <t xml:space="preserve">Участие в программах, предусматривающих строительство жилья </t>
  </si>
  <si>
    <t>Управление  по земельно-имущественным отношениям, строительству, архитектуры и ЖКХ</t>
  </si>
  <si>
    <t>Сокращение количества граждан , нуждающихся в улучшении жилищных условий к 2025 году  до 250 семей.</t>
  </si>
  <si>
    <t>Закрепление кадров в сельской местности, сокращение нуждаемости в жилье</t>
  </si>
  <si>
    <t>Количество семей ,улучшивших жилищные условия  в сельской местности, единиц</t>
  </si>
  <si>
    <t>Управление по работе с отраслями АПК и ЛПХ администрации Краснослободского муниципального района</t>
  </si>
  <si>
    <t>1.3.Обеспечение населения доступным и комфортным жильем, развитие эффективного жилищно-коммунального комплекса</t>
  </si>
  <si>
    <t>Организация временного трудоустройства граждан, испытывающих трудности в поиске работы</t>
  </si>
  <si>
    <t>Снижение уровня преступности,  совершаемых несовершеннолетними</t>
  </si>
  <si>
    <t>Сокращение количества безработных граждан, состоящих на учете в службе занятости населения к 2025 году до 80 человек</t>
  </si>
  <si>
    <t>Количество преступлений, совершаемых несовершеннолетними гражданами, единиц</t>
  </si>
  <si>
    <t>ГКУ РМ "ЦЗН Краснослободский" (по согласованию)</t>
  </si>
  <si>
    <t>ГКУ РМ "ЦЗН Краснослободский" (по согласованию, отдел по делам несовершеннолетних и защите их прав администрации Краснослободского  района,</t>
  </si>
  <si>
    <t>В очереди на улучшение жилищных условий с государственной поддержкой состоит 227 человек, из них 63 молодых семей. 164 малообеспеченных граждан, нуждающихся в социальном жилье</t>
  </si>
  <si>
    <t>Одной семье работника ООО "Новокарьгинский" построено жилья и предоставлено по договору социального найма.</t>
  </si>
  <si>
    <t>В 2023 году зарегистрировано 113 браков и 54 разводов</t>
  </si>
  <si>
    <t>Объем финансовых средств, запланированный по программе на 2023год, тыс. рублей</t>
  </si>
  <si>
    <t>Фактически освоенный объем финансирования программы за 2023 год, тыс. рублей</t>
  </si>
  <si>
    <t xml:space="preserve">Закрепление молодых семей  на территории Краснослободского муниципального района       </t>
  </si>
  <si>
    <t>Количество молодых семей, улучшивших жилищные условия с реализацией мер государственной поддержки , единиц.</t>
  </si>
  <si>
    <t>Строительство или приобретение жилья для детей-сирот и детей, оставшихся без попечения родителей</t>
  </si>
  <si>
    <t>Управление по земельно-имущественным отношениям, строительству,архитектуры и ЖКХ, отдел опеки и попечительства несовершеннолетних</t>
  </si>
  <si>
    <t>Количество детей-сирот и детей оставшихся без попечения родителей обеспеченных  жильем в текущем году, чел.</t>
  </si>
  <si>
    <t>Управление по земельно-имущественным отношениям, строительству,архитектуры и ЖКХ</t>
  </si>
  <si>
    <t>Ввод в эксплуатацию жилья за счет средств индивидуального застройщика</t>
  </si>
  <si>
    <t>Ввод в эксплуатацию жилья за счет средств индивидуального застройщика, кв.м.</t>
  </si>
  <si>
    <t>Низкий уровень доходов населения не позволят вести инд.строительство большими темпами.</t>
  </si>
  <si>
    <t>Снос переселенного аварийного жилья в количестве 12 домов и дальнейшее оформление земельных участков  в муниципальную собственность</t>
  </si>
  <si>
    <t>Количество земельных участков, оформленных в муниципальную собственность, единиц</t>
  </si>
  <si>
    <t>Предоставление  бесплатных земельных участков, семьям имеющим  3-х и более детей</t>
  </si>
  <si>
    <t>Количество предоставленных земельных участков многодетным семьям, единиц</t>
  </si>
  <si>
    <t>Отсутствие заявлений от многодетных семей на предоставление земельного участка</t>
  </si>
  <si>
    <t>Управление по земельно-имущественным отношениям, строительству,архитектуры и ЖКХ, администрация городского поселения</t>
  </si>
  <si>
    <t>Улучшение жилищных условий граждан в соответствии с федеральными законами «О ветеранах» и «О социальной защите инвалидов в Российской Федерации» (ветераны, инвалиды и семьи, имеющие детей-инвалидов)</t>
  </si>
  <si>
    <t>Отдел архитектуры и строительства, ГКУ "Соцзащита" Краснослободского района ( по согласованию)</t>
  </si>
  <si>
    <t>Количество семей ,улучшивших жилищные условия  в соответствии с ФЗ "О ветеранах" и "О социальной защите инвалидов  в Российской Федерации", единиц</t>
  </si>
  <si>
    <t>4.Качественное развитие социальной сферы</t>
  </si>
  <si>
    <t xml:space="preserve">Улучшение материально-технической базы организаций дополнительного образования детей, загородных оздоровительных лагерей, а также по созданию новых зон досуга и отдыха, в том числе за счет использования моделей государственно-частного партнерства ( ремонт загородного детского оздоровительного лагеря «Золотой колос» </t>
  </si>
  <si>
    <t>Доля муниципальных 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</si>
  <si>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>МБУ "Управление образованием" Краснослободского муниципального района</t>
  </si>
  <si>
    <t>Совершенствование техносферы организаций дополнительного образования детей и подростков, развивающей мотивацию к инженерно-технической и конструкторской деятельности, медиа- и информационным технологиям (приобретение оборудования)
2.Укрепление материально-технической базы общеобразовательных организаций, в целях создания условий для занятий физической культурой и спортом
3. Изменение школьной инфраструктуры (ремонт  и оснащение пищеблоков, приобретение автобусов)                                                                                 4. Капитальный ремонт общеобразовательных организаций: МБОУ "Краснослободский многопрофильный лицей", "МБОУ "Учхозская СОШ"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</si>
  <si>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образовательных учрежденийсоответствующих современным требованиям обучения, в общем количестве муниципальных образовательных учреждений</t>
  </si>
  <si>
    <t xml:space="preserve">1. Выявление и поддержка одаренных детей
2.Создание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оснащения общеобразовательных организаций специальным, в том числе учебным, </t>
  </si>
  <si>
    <t>Доля образовательных организаций района, реализующих программы духовно-нравственной направленности, от их общего количества, процент</t>
  </si>
  <si>
    <t>Обеспечение населения современным спортивным объектом</t>
  </si>
  <si>
    <t>Отдел по делам молодежи и спорту администрации Краснослободского муниципального района</t>
  </si>
  <si>
    <t>Доля населения систематически занимающихся физической культурой и спортом</t>
  </si>
  <si>
    <t>Привлечение населения к здоровому образу жизни,  снижение преступности среди молодежи</t>
  </si>
  <si>
    <t>Доля занимающихся в возрасте 6 - 18 лет в системе учреждений дополнительного образования детей</t>
  </si>
  <si>
    <t>выполнено</t>
  </si>
  <si>
    <t>за счет снижения численности населения</t>
  </si>
  <si>
    <t>Тактическая цель 5. меры по обеспечению безопасности населения</t>
  </si>
  <si>
    <t>Строительство мусороперегрузочной станции с мусоросортировочным комплексом в Краснослободском районе</t>
  </si>
  <si>
    <t xml:space="preserve">Управление по земельно-имущественным отношениям, строительству,архитектуры и ЖКХ, </t>
  </si>
  <si>
    <t>Доля приведенных в нормативное состояние мест сбора и ( или) накопления твердых бытовых отходов, %</t>
  </si>
  <si>
    <t>Ремонт ГТС на овраге Большой угол с. Зиновские Выселки, на р. Парка с Мордовские Парки и с. Слободские Дубровки, на овраге Гнилой с. Куликово</t>
  </si>
  <si>
    <t>Увеличение количества гидротехнических сооружений приведенных в безопасное состояние, единиц</t>
  </si>
  <si>
    <t xml:space="preserve">Рекультивация свалки твердых бытовых отходов, расположенной на территории Краснослободского муниципального района Республики Мордовия </t>
  </si>
  <si>
    <t>Доля площади ликвидированных несанкционированных объектов размещения ТКО, объектов накопленного экологического ущерба, в % от общей площади занятых такими объектами)</t>
  </si>
  <si>
    <t>Требуют капит. Ремонт ГТС, с. Ст.Рябка, д. Тустатово, с. Краснополье. Ведется ремонт ГТС на р. Парка с Мордовские Парки</t>
  </si>
  <si>
    <t xml:space="preserve">Благоустройство территорий 8 сельских кладбищ и одного межпоселеческого кладбища </t>
  </si>
  <si>
    <t>Доля благоустроенных кладбищ, процент от общего количества</t>
  </si>
  <si>
    <t>Стратегическая цель № 2 Повышение конкурентноспособности муниципального образования</t>
  </si>
  <si>
    <t>Тактическая цель 2.1.                 Реализация мероприятий инвестиционной стратегии Краснослободского муниципального района Республики Мордовия до 2022 года, утвержденной постановлением администрации № 24 от 1 февраля 2017 года;</t>
  </si>
  <si>
    <t>Реализация мероприятий по подготовке инвестиционных площадок для размещения производства</t>
  </si>
  <si>
    <t>Отдел социально-экономического развития, планирования, анализа и прогнозирвоания, отдел архитектуры  и строительства</t>
  </si>
  <si>
    <t>Объем инвестиций в основной капитал за счет всех источников финансирования, тыс. руб. в действующих ценах</t>
  </si>
  <si>
    <t>перевыполнено, за счет строительства Заречного дома-интерната для инвалидов и престарелых</t>
  </si>
  <si>
    <t>Тактическая цель 2.2. - Создание новых  и модернизация действующих производств</t>
  </si>
  <si>
    <t>Стимулирование внедрения на предприятиях современных систем управления</t>
  </si>
  <si>
    <t>Администрация Краснослободского муниципального района, руководители промышленных предприятий</t>
  </si>
  <si>
    <t>Рост производительности труда на предприятиях обрабатывающего производства ежегодно не менее 5%</t>
  </si>
  <si>
    <t xml:space="preserve"> Модернизация производства ОАО «Краснослободский радиозавод».</t>
  </si>
  <si>
    <t>Объем  отгруженных товаров собственного производства, выполненных работ и услуг собственными силами, тыс.руб.</t>
  </si>
  <si>
    <t>ООО "Краснослободский радиозавод" (по согласованию)</t>
  </si>
  <si>
    <t xml:space="preserve">Модернизация производства ООО Завод «ПромМетИзделий». </t>
  </si>
  <si>
    <t>ООО Завод «ПромМетИзделий» (по согласованию)</t>
  </si>
  <si>
    <t xml:space="preserve"> Модернизация производства на ООО «Краснослободский молочный завод». </t>
  </si>
  <si>
    <t>ООО «Краснослободский молочный завод» ( по согласованию)</t>
  </si>
  <si>
    <t>не выполнено, за счет  отсутствия поставок молока</t>
  </si>
  <si>
    <t>Модернизация производства на ООО «Прядильно-ткацкая фабрика»</t>
  </si>
  <si>
    <t>ООО «Прядильно-ткацкая фабрика»</t>
  </si>
  <si>
    <t>Выпуск пальтовой и партьерной ткани на ООО "Прядильно-ткацкая фабрика"</t>
  </si>
  <si>
    <t>Роста объемов  отгруженной продукции в более чем в 1.5 раза</t>
  </si>
  <si>
    <t>Тактическая цель  2.3. Развитие малого и среднего предпринимательства</t>
  </si>
  <si>
    <t>Обеспечение финансирования мероприятияй  муниципальной программы</t>
  </si>
  <si>
    <t>Отдел потребительского рынка, предпринимательства и защиты прав потребителей</t>
  </si>
  <si>
    <t>Количество действующих субъектов малого и среднего предпринимательства, включая микропредприятия, единиц</t>
  </si>
  <si>
    <t>не выполнено, за счет  перехода в разряд самозанятых</t>
  </si>
  <si>
    <t>Модернизация и реконструкция цеха по производству хлеба и хлебобулочных изделий ( 2023г.)</t>
  </si>
  <si>
    <t>ИП Колушов А.Л. ( по согласованию)</t>
  </si>
  <si>
    <t>Оборот малых и средниех предприятий, в сопоставимых ценах, тыс. руб.</t>
  </si>
  <si>
    <t>Тактическая цель 2.4                Изменение структуры отрасле экономики за счет стимулирования стратегически приоритетных секторов экономики</t>
  </si>
  <si>
    <t xml:space="preserve">Направление политики органов местного самоуправления на реализацию комплекса мероприятий, стимулирующих создание и развитие тех отраслей экономики, которые позволят укрепить доходную часть местного бюджета, повысить налогооблагаемую базу, увеличить количество рабочих мест. </t>
  </si>
  <si>
    <t>Администрация Краснослободского муниципального района</t>
  </si>
  <si>
    <t>Рост объема промышленного производства субъектов малого и среднего предпринимательства в действующих ценах, %</t>
  </si>
  <si>
    <t>Поддержка  инициативы для организации переработки  сельскохозяйственной продукции, производимой в районе</t>
  </si>
  <si>
    <t>Рост производства продукции на ООО Краснослободским молокозавод, %</t>
  </si>
  <si>
    <t>не выполнено, за счет снижения поставок молока на переработку</t>
  </si>
  <si>
    <t>Тактическая цель 2.5.                      Обеспечение современной и развитой инфраструктуры.</t>
  </si>
  <si>
    <t xml:space="preserve">Капитальный ремонт канализационных сетей в г. Краснослободске, </t>
  </si>
  <si>
    <t>Количество отремонтированных водопроводный сетей, км</t>
  </si>
  <si>
    <t>ООО "Водоканалсервис" ( по согласованию)</t>
  </si>
  <si>
    <t>Проведение капитального ремонта кровли и инженерных систем в 55 многоквартирных домах</t>
  </si>
  <si>
    <t>Управление по земельно-имущественным отношениям, строительству,архитектуры и ЖКХ.</t>
  </si>
  <si>
    <t>Количество домов, отремонтированных за счет средств республиканского фонда капитального ремонта МКД, единиц</t>
  </si>
  <si>
    <t>не выполнено</t>
  </si>
  <si>
    <t>Оформление прав собственности на бесхозяйные объекты водоснабжения в сельских поселениях протяженностью 161.190 км</t>
  </si>
  <si>
    <t>Удовлетворенность населения района организацией водоснабжения и водоотведения, % от числа опрошенных</t>
  </si>
  <si>
    <t>Доля выезда бригад скорой помощи со временем доезда до больного за 2023 год составила 90%</t>
  </si>
  <si>
    <t>в данном мероприятии приняли участие 9 сельских поселений, поставлены на кадастровый учет как бесхозяйные объекты: 13 артезианских скважин и 74,501 км сетей холодного водоснабжения.</t>
  </si>
  <si>
    <t>Регистрация объектов электросетевого хозяйства в собственность Краснослободского городского поселения</t>
  </si>
  <si>
    <t>Удовлетворенность населения района организацией электроснабжения, % от числа опрошенных</t>
  </si>
  <si>
    <t>Модернизация и ремонт объектов водоснабжения в городе Краснослободске</t>
  </si>
  <si>
    <t>ООО "Краснослободсквооканал-сервис" (по согласованию)</t>
  </si>
  <si>
    <t>Замена оконных блоков, дверей, мероприятия по утеплению фасадов</t>
  </si>
  <si>
    <t>Доля школ осуществивших мероприятия по модернизации котельных на автономные, %</t>
  </si>
  <si>
    <t>Содержание и обслуживание автомобильных дорог в районе</t>
  </si>
  <si>
    <t>Удовлетворенность населения качеством автомобильных дорог, процент</t>
  </si>
  <si>
    <t xml:space="preserve">Проектирование автодорог </t>
  </si>
  <si>
    <t>Ремонт автодороги с. Новая Карьга ул. Краснооктябрьская, Гагарина, Новая, Молодежная, Пролетарская, Ленина, Советская, Рабочая 4,2 км</t>
  </si>
  <si>
    <t xml:space="preserve">Капитальный  ремонт проездов к дворовым территориям многоквартирных домов 3-го микрорайона Краснослободского городского поселения Краснослободского муниципального района Республики Мордовия </t>
  </si>
  <si>
    <t>Благоустроенная придворовая территория многоквартирных домов, единиц</t>
  </si>
  <si>
    <t>Администрация Краснослободского городского поселения</t>
  </si>
  <si>
    <t>Ремонт автодороги в г. Краснослободск от ул. Халтурина до 1-ого Пролетарского пер. (520 м)</t>
  </si>
  <si>
    <t>рост удовлетворенность населения качеством автомобильных дорог</t>
  </si>
  <si>
    <t>Стратегическая цель №3. Развитие агропромышленного комплекса</t>
  </si>
  <si>
    <t>Тактическая цель 3.1. Развитие сельскохозяйственного производства</t>
  </si>
  <si>
    <t xml:space="preserve"> Приобретение сельскохозяйственной техники и агрегатов</t>
  </si>
  <si>
    <t>Приобретение лизинговой техники, ед.</t>
  </si>
  <si>
    <t>Приобретение элитных семян</t>
  </si>
  <si>
    <t>Доля высева элитными семенами, %</t>
  </si>
  <si>
    <t>Стимулирование обучения и закрепления молодых специалистов в сельскохозяйственном производстве</t>
  </si>
  <si>
    <t>Увеличение доли квалифицированных специалистов, %</t>
  </si>
  <si>
    <t>Обеспечить рост ввода нетелей в основное стадо до 50% и сбалансированный рацион питания коров</t>
  </si>
  <si>
    <t>Надой на 1 корову в сельскохозяйственных организациях и крестьянских ( фермерских) хозяйствах, кг</t>
  </si>
  <si>
    <t>Строительство зерновой сушилки  ГФХ Глазков М.В.</t>
  </si>
  <si>
    <t>ГКФХ Глазков М.В. ( по согласованию)</t>
  </si>
  <si>
    <t>Рост индекса производства продукции растениеводства, %</t>
  </si>
  <si>
    <t>Реконструкция и ремонт  животноводческих помещений  в сельхозорганизациях района</t>
  </si>
  <si>
    <t>Управление по работе с отраслями АПК и ЛПХ, руководители сельскохозяйственных предприятий</t>
  </si>
  <si>
    <t>Рост индекса производства продукции сельского хозяйства, %</t>
  </si>
  <si>
    <t xml:space="preserve">ООО "Мокша" - 4 единицы, КФХ Перякин И.Д. - 1 ед., КФХ Глазков М.В.- 1 ед. </t>
  </si>
  <si>
    <t>не вып</t>
  </si>
  <si>
    <t>Тактическая цель 3.2.  Развитие малых форм хозяйствования в аграрном секторе экономики</t>
  </si>
  <si>
    <t>Участие в программе "Поддержка начинающих фермеров в Республике Мордовия"</t>
  </si>
  <si>
    <t>Количество созданных субъектов малого предпринимательства, занимающегося производством сельскохозяйственной продукции, единиц</t>
  </si>
  <si>
    <t>КФХ Бебенова Н.А. - развитие животноводства)</t>
  </si>
  <si>
    <t xml:space="preserve"> Поддержка создания,расширения или модернизация материально-технической базы  сельскохозяйственных кооперативов </t>
  </si>
  <si>
    <t>Индекс производства продукции сельского хозяйства , %</t>
  </si>
  <si>
    <t>Тактическая цель 3.3                     Социальное развитие села</t>
  </si>
  <si>
    <t>Строительство и ввод в эксплуатацию 10 ФАПов</t>
  </si>
  <si>
    <t>Строительство и ввод в эксплуатацию водопроводных сетей в районе</t>
  </si>
  <si>
    <t xml:space="preserve">Ввод в действие фельдшерско-акушерских пунктов и (или) офисов врачей общей практики </t>
  </si>
  <si>
    <t>Ввод в эксплуатацию водопроводных сетей, км</t>
  </si>
  <si>
    <t>Стратегическая цель № 4 Развитие специализированного туризма и отдыха</t>
  </si>
  <si>
    <t>Мероприятия на реализацию Указа Президента " О национальных целях и стратегических задачах развития Российской Федерации на период до 2024 года" № 204 от 7 мая 2018 года</t>
  </si>
  <si>
    <t>МБУ "Центр культуры" Краснослободмкого муниципального района</t>
  </si>
  <si>
    <t xml:space="preserve"> Количество проведенных культурно-досуговых мероприятий</t>
  </si>
  <si>
    <t>Развитие самодеятельного народного творчества и организация досуга населения»</t>
  </si>
  <si>
    <t>Развитие дополнительного                                                     образования в сфере культуры и искусства»</t>
  </si>
  <si>
    <t xml:space="preserve"> Доля представленных (во всех формах) зрителю музейных предметов в общем количестве музейных предметов основного фонда</t>
  </si>
  <si>
    <t>Развитие музейного дела и организации туризма</t>
  </si>
  <si>
    <t>Число пользователей бибилиотеки</t>
  </si>
  <si>
    <t xml:space="preserve"> Библиотечное обслуживание населения</t>
  </si>
  <si>
    <t>Доля детей, привлекаемых к участию в творческих мероприятиях, %.</t>
  </si>
  <si>
    <t>Тактическая цель 4.1. - Содействие развитию туризма</t>
  </si>
  <si>
    <t>Мониторинг состояния туристических маршрутов</t>
  </si>
  <si>
    <t>доля потребителей удовлетворенных качеством и доступностью туристического продукта, % от числа опрошенных</t>
  </si>
  <si>
    <t>Приобретение оборудования, сырья и материалов для создания ремесленных мастерских</t>
  </si>
  <si>
    <t>Создание ремесленных мастерских, единиц</t>
  </si>
  <si>
    <t>Создание туристско-экскурсионных маршрутов</t>
  </si>
  <si>
    <t>увеличение числа   туристско-экскурсионных маршрутов, единиц</t>
  </si>
  <si>
    <t>Тактическая цель 4.3. - Развитие этнического и событийного туризма</t>
  </si>
  <si>
    <t>Благоустройство территории вдоль прибрежной линиии р. Мокша</t>
  </si>
  <si>
    <t>количество благоустроенной прибрежной линнн р. Мокша, км</t>
  </si>
  <si>
    <t>Создание причальных стоянок на водном маршруте по р. Мокша</t>
  </si>
  <si>
    <t>количество  причальных стоянок на водном маршруте по р. Мокша, единиц</t>
  </si>
  <si>
    <t>Приобретение материалов и оборудования для водного туризма</t>
  </si>
  <si>
    <t>количество приобретенного оборудования для водного туризма, комплектов</t>
  </si>
  <si>
    <t xml:space="preserve">Организация и проведение выставок декоративно-прикладного искусства и проведение мастер-классов </t>
  </si>
  <si>
    <t>Благоустройство территории Святых источников, культурно-исторических памятников</t>
  </si>
  <si>
    <t>Количество благоустроенных Святых источников, культурно-исторических памятников, единиц</t>
  </si>
  <si>
    <t xml:space="preserve">Количество организованных  и проведенных выставок декоративно-прикладного искусства, единиц </t>
  </si>
  <si>
    <t xml:space="preserve">Создание событийного календаря </t>
  </si>
  <si>
    <t>количество мероприятий включенных в ТОП-200, единиц</t>
  </si>
  <si>
    <t>Участие в выставках, конкурсах, форумах, семинарах по вопросам туризма</t>
  </si>
  <si>
    <t>количество выставок и экспозиций, единиц</t>
  </si>
  <si>
    <t>Разработка этнических туристических маршрутов</t>
  </si>
  <si>
    <t>количество этнических туристических маршрутов, единиц</t>
  </si>
  <si>
    <t>Организация гостевых дом, оказывающих услуги по сельскому туризму</t>
  </si>
  <si>
    <t>количество гостевых домов, оказывающих услугти по сельскому туризму, единиц</t>
  </si>
  <si>
    <t>В 2023 году направлено на ЭКО - 16</t>
  </si>
  <si>
    <t>Всего 91 индикаторов стратегии</t>
  </si>
  <si>
    <t>не выполнено  19 мероприятий</t>
  </si>
  <si>
    <t>Строительство и ремонт автодорог    с.Тенишево</t>
  </si>
  <si>
    <t>Строительство автодороги в с. Сивинь</t>
  </si>
  <si>
    <t>Строительство и ремонт автодороги(верхний слой) с. Куликово</t>
  </si>
  <si>
    <t>Ремонт участков автодорог общего пользования местного значения в с. Новое Синдрово Колопинского с/п</t>
  </si>
  <si>
    <t>Строительство и ремонт автодороги в д. Лаушки Старогоряшинского с/п</t>
  </si>
  <si>
    <t>Строительство и ремонт автодороги в с. Чукалы Красноподгорного с/п</t>
  </si>
  <si>
    <t>Рост удовлетворенность качеством автомобильных дорог составил 154%  ( с 9.8% в 2022 года до 15.1% в 2023 году)</t>
  </si>
  <si>
    <t>выполнено 60 мероприятия</t>
  </si>
  <si>
    <t>Всего по плану намечено   79 мероприятия</t>
  </si>
  <si>
    <t>Всего 79 мероприятий.выполнено - 60</t>
  </si>
  <si>
    <t>не выпол.</t>
  </si>
  <si>
    <t>Степень соответствия запланированному уровню затрат, 92.3%</t>
  </si>
  <si>
    <t>выполнено 72 индикатора или 79.1%</t>
  </si>
  <si>
    <t>не выполнено 19 индикатора или 20.9%</t>
  </si>
  <si>
    <t>Степень реализации основных мероприятий = 60/79*100 =75.94%</t>
  </si>
  <si>
    <t>Оценка эффективности использования средств = 75.94/92.3 *100= 82.28</t>
  </si>
  <si>
    <t>Уровень эффективности реализации стратегии = 79.1*82.28/100 = 65.08</t>
  </si>
  <si>
    <t>Отчет об исполнении Плана мероприятий по реализации Стратегии социально-экономического развития Краснослободского муниципального района   Республики Мордовия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</si>
</sst>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_р_._-;_-@_-"/>
    <numFmt numFmtId="166" formatCode="_-* #,##0.0\ _₽_-;\-* #,##0.0\ _₽_-;_-* &quot;-&quot;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06"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Alignment="1"/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12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0" fillId="0" borderId="1" xfId="0" applyFont="1" applyBorder="1" applyAlignment="1">
      <alignment horizontal="center"/>
    </xf>
    <xf numFmtId="165" fontId="16" fillId="3" borderId="1" xfId="1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 wrapText="1"/>
    </xf>
    <xf numFmtId="165" fontId="17" fillId="3" borderId="0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/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3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8" fillId="3" borderId="1" xfId="0" applyFont="1" applyFill="1" applyBorder="1"/>
    <xf numFmtId="0" fontId="18" fillId="0" borderId="1" xfId="0" applyFont="1" applyBorder="1"/>
    <xf numFmtId="0" fontId="0" fillId="0" borderId="0" xfId="0" applyFont="1"/>
    <xf numFmtId="0" fontId="0" fillId="0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9" fillId="3" borderId="1" xfId="0" applyFont="1" applyFill="1" applyBorder="1"/>
    <xf numFmtId="10" fontId="0" fillId="0" borderId="1" xfId="0" applyNumberFormat="1" applyFont="1" applyBorder="1"/>
    <xf numFmtId="1" fontId="4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3" fillId="0" borderId="3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top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0" fontId="0" fillId="0" borderId="2" xfId="0" applyNumberFormat="1" applyBorder="1" applyAlignment="1">
      <alignment horizontal="center" vertical="top" wrapText="1"/>
    </xf>
    <xf numFmtId="9" fontId="0" fillId="0" borderId="2" xfId="0" applyNumberForma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18" fillId="3" borderId="0" xfId="0" applyFont="1" applyFill="1" applyBorder="1"/>
    <xf numFmtId="0" fontId="0" fillId="3" borderId="0" xfId="0" applyFont="1" applyFill="1" applyBorder="1"/>
    <xf numFmtId="0" fontId="18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7" fillId="0" borderId="0" xfId="0" applyFont="1" applyBorder="1" applyAlignment="1">
      <alignment horizontal="left" wrapText="1"/>
    </xf>
    <xf numFmtId="4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"/>
  <sheetViews>
    <sheetView tabSelected="1" view="pageBreakPreview" topLeftCell="A431" zoomScale="60" zoomScaleNormal="100" workbookViewId="0">
      <selection activeCell="B434" sqref="B434"/>
    </sheetView>
  </sheetViews>
  <sheetFormatPr defaultRowHeight="15" x14ac:dyDescent="0.25"/>
  <cols>
    <col min="1" max="1" width="5.5703125" customWidth="1"/>
    <col min="2" max="2" width="17.85546875" customWidth="1"/>
    <col min="3" max="3" width="13.42578125" customWidth="1"/>
    <col min="4" max="4" width="26.5703125" customWidth="1"/>
    <col min="5" max="5" width="10.85546875" customWidth="1"/>
    <col min="9" max="9" width="14.5703125" customWidth="1"/>
    <col min="10" max="10" width="12.7109375" customWidth="1"/>
    <col min="11" max="11" width="11.5703125" bestFit="1" customWidth="1"/>
  </cols>
  <sheetData>
    <row r="1" spans="1:12" ht="18.75" customHeight="1" x14ac:dyDescent="0.25">
      <c r="G1" s="92" t="s">
        <v>18</v>
      </c>
      <c r="H1" s="92"/>
      <c r="I1" s="92"/>
      <c r="J1" s="92"/>
      <c r="K1" s="92"/>
      <c r="L1" s="5"/>
    </row>
    <row r="2" spans="1:12" ht="7.5" customHeight="1" x14ac:dyDescent="0.25">
      <c r="G2" s="93"/>
      <c r="H2" s="93"/>
      <c r="I2" s="93"/>
      <c r="J2" s="93"/>
      <c r="K2" s="93"/>
      <c r="L2" s="3"/>
    </row>
    <row r="3" spans="1:12" ht="6.75" customHeight="1" x14ac:dyDescent="0.25">
      <c r="G3" s="93"/>
      <c r="H3" s="93"/>
      <c r="I3" s="93"/>
      <c r="J3" s="93"/>
      <c r="K3" s="93"/>
      <c r="L3" s="3"/>
    </row>
    <row r="4" spans="1:12" ht="4.5" customHeight="1" x14ac:dyDescent="0.25">
      <c r="G4" s="93"/>
      <c r="H4" s="93"/>
      <c r="I4" s="93"/>
      <c r="J4" s="93"/>
      <c r="K4" s="93"/>
      <c r="L4" s="3"/>
    </row>
    <row r="5" spans="1:12" ht="6" customHeight="1" x14ac:dyDescent="0.25">
      <c r="G5" s="93"/>
      <c r="H5" s="93"/>
      <c r="I5" s="93"/>
      <c r="J5" s="93"/>
      <c r="K5" s="93"/>
      <c r="L5" s="3"/>
    </row>
    <row r="6" spans="1:12" x14ac:dyDescent="0.25">
      <c r="G6" s="6"/>
      <c r="H6" s="6"/>
      <c r="I6" s="6"/>
      <c r="J6" s="6"/>
      <c r="K6" s="6"/>
    </row>
    <row r="7" spans="1:12" ht="33.75" customHeight="1" x14ac:dyDescent="0.25">
      <c r="A7" s="97" t="s">
        <v>252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2" ht="33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33.75" customHeight="1" x14ac:dyDescent="0.25">
      <c r="A9" s="105" t="s">
        <v>0</v>
      </c>
      <c r="B9" s="130" t="s">
        <v>1</v>
      </c>
      <c r="C9" s="130" t="s">
        <v>2</v>
      </c>
      <c r="D9" s="130" t="s">
        <v>11</v>
      </c>
      <c r="E9" s="137"/>
      <c r="F9" s="137"/>
      <c r="G9" s="132" t="s">
        <v>14</v>
      </c>
      <c r="H9" s="130" t="s">
        <v>12</v>
      </c>
      <c r="I9" s="137"/>
      <c r="J9" s="137"/>
      <c r="K9" s="137"/>
    </row>
    <row r="10" spans="1:12" ht="30" customHeight="1" x14ac:dyDescent="0.25">
      <c r="A10" s="105"/>
      <c r="B10" s="131"/>
      <c r="C10" s="131"/>
      <c r="D10" s="103" t="s">
        <v>3</v>
      </c>
      <c r="E10" s="135" t="s">
        <v>13</v>
      </c>
      <c r="F10" s="136"/>
      <c r="G10" s="133"/>
      <c r="H10" s="103" t="s">
        <v>4</v>
      </c>
      <c r="I10" s="103" t="s">
        <v>56</v>
      </c>
      <c r="J10" s="103" t="s">
        <v>57</v>
      </c>
      <c r="K10" s="103" t="s">
        <v>10</v>
      </c>
    </row>
    <row r="11" spans="1:12" ht="72.75" customHeight="1" x14ac:dyDescent="0.25">
      <c r="A11" s="105"/>
      <c r="B11" s="131"/>
      <c r="C11" s="131"/>
      <c r="D11" s="104"/>
      <c r="E11" s="4" t="s">
        <v>24</v>
      </c>
      <c r="F11" s="4" t="s">
        <v>25</v>
      </c>
      <c r="G11" s="134"/>
      <c r="H11" s="104"/>
      <c r="I11" s="104"/>
      <c r="J11" s="104"/>
      <c r="K11" s="104"/>
    </row>
    <row r="12" spans="1:12" x14ac:dyDescent="0.25">
      <c r="A12" s="138" t="s">
        <v>19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2" x14ac:dyDescent="0.25">
      <c r="A13" s="101" t="s">
        <v>20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2" x14ac:dyDescent="0.25">
      <c r="A14" s="140">
        <v>1</v>
      </c>
      <c r="B14" s="95" t="s">
        <v>21</v>
      </c>
      <c r="C14" s="95" t="s">
        <v>22</v>
      </c>
      <c r="D14" s="95" t="s">
        <v>23</v>
      </c>
      <c r="E14" s="95">
        <v>20795</v>
      </c>
      <c r="F14" s="95">
        <v>21456</v>
      </c>
      <c r="G14" s="95"/>
      <c r="H14" s="7" t="s">
        <v>5</v>
      </c>
      <c r="I14" s="11">
        <v>0</v>
      </c>
      <c r="J14" s="11">
        <v>0</v>
      </c>
      <c r="K14" s="11">
        <v>0</v>
      </c>
      <c r="L14" s="38"/>
    </row>
    <row r="15" spans="1:12" ht="23.25" x14ac:dyDescent="0.25">
      <c r="A15" s="141"/>
      <c r="B15" s="95"/>
      <c r="C15" s="95"/>
      <c r="D15" s="95"/>
      <c r="E15" s="95"/>
      <c r="F15" s="95"/>
      <c r="G15" s="95"/>
      <c r="H15" s="8" t="s">
        <v>6</v>
      </c>
      <c r="I15" s="11">
        <v>0</v>
      </c>
      <c r="J15" s="11">
        <v>0</v>
      </c>
      <c r="K15" s="11">
        <v>0</v>
      </c>
    </row>
    <row r="16" spans="1:12" ht="34.5" x14ac:dyDescent="0.25">
      <c r="A16" s="141"/>
      <c r="B16" s="95"/>
      <c r="C16" s="95"/>
      <c r="D16" s="95"/>
      <c r="E16" s="95"/>
      <c r="F16" s="95"/>
      <c r="G16" s="95"/>
      <c r="H16" s="8" t="s">
        <v>7</v>
      </c>
      <c r="I16" s="11">
        <v>0</v>
      </c>
      <c r="J16" s="11">
        <v>0</v>
      </c>
      <c r="K16" s="11">
        <v>0</v>
      </c>
    </row>
    <row r="17" spans="1:12" ht="23.25" x14ac:dyDescent="0.25">
      <c r="A17" s="141"/>
      <c r="B17" s="95"/>
      <c r="C17" s="95"/>
      <c r="D17" s="95"/>
      <c r="E17" s="95"/>
      <c r="F17" s="95"/>
      <c r="G17" s="95"/>
      <c r="H17" s="8" t="s">
        <v>8</v>
      </c>
      <c r="I17" s="11">
        <v>0</v>
      </c>
      <c r="J17" s="11">
        <v>0</v>
      </c>
      <c r="K17" s="11">
        <v>0</v>
      </c>
    </row>
    <row r="18" spans="1:12" ht="34.5" x14ac:dyDescent="0.25">
      <c r="A18" s="142"/>
      <c r="B18" s="95"/>
      <c r="C18" s="95"/>
      <c r="D18" s="95"/>
      <c r="E18" s="95"/>
      <c r="F18" s="95"/>
      <c r="G18" s="95"/>
      <c r="H18" s="8" t="s">
        <v>9</v>
      </c>
      <c r="I18" s="11">
        <v>0</v>
      </c>
      <c r="J18" s="11">
        <v>0</v>
      </c>
      <c r="K18" s="11">
        <v>0</v>
      </c>
    </row>
    <row r="19" spans="1:12" ht="19.5" customHeight="1" x14ac:dyDescent="0.25">
      <c r="A19" s="140">
        <v>2</v>
      </c>
      <c r="B19" s="143" t="s">
        <v>26</v>
      </c>
      <c r="C19" s="146" t="s">
        <v>27</v>
      </c>
      <c r="D19" s="146" t="s">
        <v>28</v>
      </c>
      <c r="E19" s="146">
        <v>5</v>
      </c>
      <c r="F19" s="146">
        <v>4.3</v>
      </c>
      <c r="G19" s="149" t="s">
        <v>232</v>
      </c>
      <c r="H19" s="7" t="s">
        <v>5</v>
      </c>
      <c r="I19" s="11">
        <v>0</v>
      </c>
      <c r="J19" s="11">
        <v>0</v>
      </c>
      <c r="K19" s="11">
        <v>0</v>
      </c>
    </row>
    <row r="20" spans="1:12" ht="23.25" x14ac:dyDescent="0.25">
      <c r="A20" s="141"/>
      <c r="B20" s="144"/>
      <c r="C20" s="147"/>
      <c r="D20" s="147"/>
      <c r="E20" s="147"/>
      <c r="F20" s="147"/>
      <c r="G20" s="150"/>
      <c r="H20" s="8" t="s">
        <v>6</v>
      </c>
      <c r="I20" s="11">
        <v>0</v>
      </c>
      <c r="J20" s="11">
        <v>0</v>
      </c>
      <c r="K20" s="11">
        <v>0</v>
      </c>
    </row>
    <row r="21" spans="1:12" ht="34.5" x14ac:dyDescent="0.25">
      <c r="A21" s="141"/>
      <c r="B21" s="144"/>
      <c r="C21" s="147"/>
      <c r="D21" s="147"/>
      <c r="E21" s="147"/>
      <c r="F21" s="147"/>
      <c r="G21" s="150"/>
      <c r="H21" s="8" t="s">
        <v>7</v>
      </c>
      <c r="I21" s="11">
        <v>0</v>
      </c>
      <c r="J21" s="11">
        <v>0</v>
      </c>
      <c r="K21" s="11">
        <v>0</v>
      </c>
    </row>
    <row r="22" spans="1:12" ht="23.25" x14ac:dyDescent="0.25">
      <c r="A22" s="141"/>
      <c r="B22" s="144"/>
      <c r="C22" s="147"/>
      <c r="D22" s="147"/>
      <c r="E22" s="147"/>
      <c r="F22" s="147"/>
      <c r="G22" s="150"/>
      <c r="H22" s="8" t="s">
        <v>8</v>
      </c>
      <c r="I22" s="11">
        <v>0</v>
      </c>
      <c r="J22" s="11">
        <v>0</v>
      </c>
      <c r="K22" s="11">
        <v>0</v>
      </c>
    </row>
    <row r="23" spans="1:12" ht="34.5" x14ac:dyDescent="0.25">
      <c r="A23" s="142"/>
      <c r="B23" s="145"/>
      <c r="C23" s="148"/>
      <c r="D23" s="148"/>
      <c r="E23" s="148"/>
      <c r="F23" s="148"/>
      <c r="G23" s="151"/>
      <c r="H23" s="8" t="s">
        <v>9</v>
      </c>
      <c r="I23" s="11">
        <v>0</v>
      </c>
      <c r="J23" s="11">
        <v>0</v>
      </c>
      <c r="K23" s="11">
        <v>0</v>
      </c>
    </row>
    <row r="24" spans="1:12" ht="21" customHeight="1" x14ac:dyDescent="0.25">
      <c r="A24" s="140">
        <v>3</v>
      </c>
      <c r="B24" s="152" t="s">
        <v>29</v>
      </c>
      <c r="C24" s="146" t="s">
        <v>22</v>
      </c>
      <c r="D24" s="146" t="s">
        <v>30</v>
      </c>
      <c r="E24" s="146">
        <v>80</v>
      </c>
      <c r="F24" s="146">
        <v>48</v>
      </c>
      <c r="G24" s="146" t="s">
        <v>55</v>
      </c>
      <c r="H24" s="7" t="s">
        <v>5</v>
      </c>
      <c r="I24" s="11">
        <v>0</v>
      </c>
      <c r="J24" s="11">
        <v>0</v>
      </c>
      <c r="K24" s="11">
        <v>0</v>
      </c>
      <c r="L24" s="38"/>
    </row>
    <row r="25" spans="1:12" ht="23.25" x14ac:dyDescent="0.25">
      <c r="A25" s="141"/>
      <c r="B25" s="153"/>
      <c r="C25" s="147"/>
      <c r="D25" s="147"/>
      <c r="E25" s="147"/>
      <c r="F25" s="147"/>
      <c r="G25" s="147"/>
      <c r="H25" s="8" t="s">
        <v>6</v>
      </c>
      <c r="I25" s="11">
        <v>0</v>
      </c>
      <c r="J25" s="11">
        <v>0</v>
      </c>
      <c r="K25" s="11">
        <v>0</v>
      </c>
    </row>
    <row r="26" spans="1:12" ht="34.5" x14ac:dyDescent="0.25">
      <c r="A26" s="141"/>
      <c r="B26" s="153"/>
      <c r="C26" s="147"/>
      <c r="D26" s="147"/>
      <c r="E26" s="147"/>
      <c r="F26" s="147"/>
      <c r="G26" s="147"/>
      <c r="H26" s="8" t="s">
        <v>7</v>
      </c>
      <c r="I26" s="11">
        <v>0</v>
      </c>
      <c r="J26" s="11">
        <v>0</v>
      </c>
      <c r="K26" s="11">
        <v>0</v>
      </c>
    </row>
    <row r="27" spans="1:12" ht="23.25" x14ac:dyDescent="0.25">
      <c r="A27" s="141"/>
      <c r="B27" s="153"/>
      <c r="C27" s="147"/>
      <c r="D27" s="147"/>
      <c r="E27" s="147"/>
      <c r="F27" s="147"/>
      <c r="G27" s="147"/>
      <c r="H27" s="8" t="s">
        <v>8</v>
      </c>
      <c r="I27" s="11">
        <v>0</v>
      </c>
      <c r="J27" s="11">
        <v>0</v>
      </c>
      <c r="K27" s="11">
        <v>0</v>
      </c>
    </row>
    <row r="28" spans="1:12" ht="34.5" x14ac:dyDescent="0.25">
      <c r="A28" s="142"/>
      <c r="B28" s="154"/>
      <c r="C28" s="148"/>
      <c r="D28" s="148"/>
      <c r="E28" s="148"/>
      <c r="F28" s="148"/>
      <c r="G28" s="148"/>
      <c r="H28" s="8" t="s">
        <v>9</v>
      </c>
      <c r="I28" s="11">
        <v>0</v>
      </c>
      <c r="J28" s="11">
        <v>0</v>
      </c>
      <c r="K28" s="11">
        <v>0</v>
      </c>
    </row>
    <row r="29" spans="1:12" x14ac:dyDescent="0.25">
      <c r="A29" s="140">
        <v>4</v>
      </c>
      <c r="B29" s="143" t="s">
        <v>31</v>
      </c>
      <c r="C29" s="146" t="s">
        <v>33</v>
      </c>
      <c r="D29" s="146" t="s">
        <v>32</v>
      </c>
      <c r="E29" s="146">
        <v>20.3</v>
      </c>
      <c r="F29" s="146">
        <v>16.2</v>
      </c>
      <c r="G29" s="155" t="s">
        <v>149</v>
      </c>
      <c r="H29" s="7" t="s">
        <v>5</v>
      </c>
      <c r="I29" s="11">
        <v>0</v>
      </c>
      <c r="J29" s="11">
        <v>0</v>
      </c>
      <c r="K29" s="11">
        <v>0</v>
      </c>
    </row>
    <row r="30" spans="1:12" ht="23.25" x14ac:dyDescent="0.25">
      <c r="A30" s="141"/>
      <c r="B30" s="144"/>
      <c r="C30" s="147"/>
      <c r="D30" s="147"/>
      <c r="E30" s="147"/>
      <c r="F30" s="147"/>
      <c r="G30" s="156"/>
      <c r="H30" s="8" t="s">
        <v>6</v>
      </c>
      <c r="I30" s="11">
        <v>0</v>
      </c>
      <c r="J30" s="11">
        <v>0</v>
      </c>
      <c r="K30" s="11">
        <v>0</v>
      </c>
    </row>
    <row r="31" spans="1:12" ht="34.5" x14ac:dyDescent="0.25">
      <c r="A31" s="141"/>
      <c r="B31" s="144"/>
      <c r="C31" s="147"/>
      <c r="D31" s="147"/>
      <c r="E31" s="147"/>
      <c r="F31" s="147"/>
      <c r="G31" s="156"/>
      <c r="H31" s="8" t="s">
        <v>7</v>
      </c>
      <c r="I31" s="11">
        <v>0</v>
      </c>
      <c r="J31" s="11">
        <v>0</v>
      </c>
      <c r="K31" s="11">
        <v>0</v>
      </c>
    </row>
    <row r="32" spans="1:12" ht="23.25" x14ac:dyDescent="0.25">
      <c r="A32" s="141"/>
      <c r="B32" s="144"/>
      <c r="C32" s="147"/>
      <c r="D32" s="147"/>
      <c r="E32" s="147"/>
      <c r="F32" s="147"/>
      <c r="G32" s="156"/>
      <c r="H32" s="8" t="s">
        <v>8</v>
      </c>
      <c r="I32" s="11">
        <v>0</v>
      </c>
      <c r="J32" s="11">
        <v>0</v>
      </c>
      <c r="K32" s="11">
        <v>0</v>
      </c>
    </row>
    <row r="33" spans="1:12" ht="34.5" x14ac:dyDescent="0.25">
      <c r="A33" s="142"/>
      <c r="B33" s="145"/>
      <c r="C33" s="148"/>
      <c r="D33" s="148"/>
      <c r="E33" s="148"/>
      <c r="F33" s="148"/>
      <c r="G33" s="157"/>
      <c r="H33" s="8" t="s">
        <v>9</v>
      </c>
      <c r="I33" s="11">
        <v>0</v>
      </c>
      <c r="J33" s="11">
        <v>0</v>
      </c>
      <c r="K33" s="11">
        <v>0</v>
      </c>
    </row>
    <row r="34" spans="1:12" ht="20.25" customHeight="1" x14ac:dyDescent="0.25">
      <c r="A34" s="140">
        <v>5</v>
      </c>
      <c r="B34" s="152" t="s">
        <v>34</v>
      </c>
      <c r="C34" s="146" t="s">
        <v>35</v>
      </c>
      <c r="D34" s="146" t="s">
        <v>36</v>
      </c>
      <c r="E34" s="146">
        <v>76</v>
      </c>
      <c r="F34" s="146">
        <v>23</v>
      </c>
      <c r="G34" s="146" t="s">
        <v>37</v>
      </c>
      <c r="H34" s="7" t="s">
        <v>5</v>
      </c>
      <c r="I34" s="11">
        <v>0</v>
      </c>
      <c r="J34" s="11">
        <v>0</v>
      </c>
      <c r="K34" s="11">
        <v>0</v>
      </c>
      <c r="L34" s="38"/>
    </row>
    <row r="35" spans="1:12" ht="23.25" x14ac:dyDescent="0.25">
      <c r="A35" s="141"/>
      <c r="B35" s="153"/>
      <c r="C35" s="147"/>
      <c r="D35" s="147"/>
      <c r="E35" s="147"/>
      <c r="F35" s="147"/>
      <c r="G35" s="147"/>
      <c r="H35" s="8" t="s">
        <v>6</v>
      </c>
      <c r="I35" s="11">
        <v>0</v>
      </c>
      <c r="J35" s="11">
        <v>0</v>
      </c>
      <c r="K35" s="11">
        <v>0</v>
      </c>
    </row>
    <row r="36" spans="1:12" ht="34.5" x14ac:dyDescent="0.25">
      <c r="A36" s="141"/>
      <c r="B36" s="153"/>
      <c r="C36" s="147"/>
      <c r="D36" s="147"/>
      <c r="E36" s="147"/>
      <c r="F36" s="147"/>
      <c r="G36" s="147"/>
      <c r="H36" s="8" t="s">
        <v>7</v>
      </c>
      <c r="I36" s="11">
        <v>0</v>
      </c>
      <c r="J36" s="11">
        <v>0</v>
      </c>
      <c r="K36" s="11">
        <v>0</v>
      </c>
    </row>
    <row r="37" spans="1:12" ht="23.25" x14ac:dyDescent="0.25">
      <c r="A37" s="141"/>
      <c r="B37" s="153"/>
      <c r="C37" s="147"/>
      <c r="D37" s="147"/>
      <c r="E37" s="147"/>
      <c r="F37" s="147"/>
      <c r="G37" s="147"/>
      <c r="H37" s="8" t="s">
        <v>8</v>
      </c>
      <c r="I37" s="11">
        <v>0</v>
      </c>
      <c r="J37" s="11">
        <v>0</v>
      </c>
      <c r="K37" s="11">
        <v>0</v>
      </c>
    </row>
    <row r="38" spans="1:12" ht="34.5" x14ac:dyDescent="0.25">
      <c r="A38" s="142"/>
      <c r="B38" s="154"/>
      <c r="C38" s="148"/>
      <c r="D38" s="148"/>
      <c r="E38" s="148"/>
      <c r="F38" s="148"/>
      <c r="G38" s="148"/>
      <c r="H38" s="8" t="s">
        <v>9</v>
      </c>
      <c r="I38" s="11">
        <v>0</v>
      </c>
      <c r="J38" s="11">
        <v>0</v>
      </c>
      <c r="K38" s="11">
        <v>0</v>
      </c>
    </row>
    <row r="39" spans="1:12" x14ac:dyDescent="0.25">
      <c r="A39" s="140">
        <v>6</v>
      </c>
      <c r="B39" s="152" t="s">
        <v>38</v>
      </c>
      <c r="C39" s="155" t="s">
        <v>33</v>
      </c>
      <c r="D39" s="146" t="s">
        <v>32</v>
      </c>
      <c r="E39" s="146">
        <v>20.3</v>
      </c>
      <c r="F39" s="146">
        <v>16.2</v>
      </c>
      <c r="G39" s="146"/>
      <c r="H39" s="7" t="s">
        <v>5</v>
      </c>
      <c r="I39" s="11">
        <v>0</v>
      </c>
      <c r="J39" s="11">
        <v>0</v>
      </c>
      <c r="K39" s="11">
        <v>0</v>
      </c>
      <c r="L39" s="38"/>
    </row>
    <row r="40" spans="1:12" ht="23.25" x14ac:dyDescent="0.25">
      <c r="A40" s="141"/>
      <c r="B40" s="153"/>
      <c r="C40" s="156"/>
      <c r="D40" s="147"/>
      <c r="E40" s="147"/>
      <c r="F40" s="147"/>
      <c r="G40" s="147"/>
      <c r="H40" s="8" t="s">
        <v>6</v>
      </c>
      <c r="I40" s="11">
        <v>0</v>
      </c>
      <c r="J40" s="11">
        <v>0</v>
      </c>
      <c r="K40" s="11">
        <v>0</v>
      </c>
    </row>
    <row r="41" spans="1:12" ht="34.5" x14ac:dyDescent="0.25">
      <c r="A41" s="141"/>
      <c r="B41" s="153"/>
      <c r="C41" s="156"/>
      <c r="D41" s="147"/>
      <c r="E41" s="147"/>
      <c r="F41" s="147"/>
      <c r="G41" s="147"/>
      <c r="H41" s="8" t="s">
        <v>7</v>
      </c>
      <c r="I41" s="11">
        <v>0</v>
      </c>
      <c r="J41" s="11">
        <v>0</v>
      </c>
      <c r="K41" s="11">
        <v>0</v>
      </c>
    </row>
    <row r="42" spans="1:12" ht="23.25" x14ac:dyDescent="0.25">
      <c r="A42" s="141"/>
      <c r="B42" s="153"/>
      <c r="C42" s="156"/>
      <c r="D42" s="147"/>
      <c r="E42" s="147"/>
      <c r="F42" s="147"/>
      <c r="G42" s="147"/>
      <c r="H42" s="8" t="s">
        <v>8</v>
      </c>
      <c r="I42" s="11">
        <v>0</v>
      </c>
      <c r="J42" s="11">
        <v>0</v>
      </c>
      <c r="K42" s="11">
        <v>0</v>
      </c>
    </row>
    <row r="43" spans="1:12" ht="15" customHeight="1" x14ac:dyDescent="0.25">
      <c r="A43" s="142"/>
      <c r="B43" s="154"/>
      <c r="C43" s="157"/>
      <c r="D43" s="148"/>
      <c r="E43" s="148"/>
      <c r="F43" s="148"/>
      <c r="G43" s="148"/>
      <c r="H43" s="8" t="s">
        <v>9</v>
      </c>
      <c r="I43" s="11">
        <v>0</v>
      </c>
      <c r="J43" s="11">
        <v>0</v>
      </c>
      <c r="K43" s="11">
        <v>0</v>
      </c>
    </row>
    <row r="44" spans="1:12" ht="15" customHeight="1" x14ac:dyDescent="0.25">
      <c r="A44" s="164" t="s">
        <v>39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6"/>
    </row>
    <row r="45" spans="1:12" ht="15" customHeight="1" x14ac:dyDescent="0.25">
      <c r="A45" s="168">
        <v>7</v>
      </c>
      <c r="B45" s="167" t="s">
        <v>47</v>
      </c>
      <c r="C45" s="103" t="s">
        <v>51</v>
      </c>
      <c r="D45" s="169" t="s">
        <v>49</v>
      </c>
      <c r="E45" s="168">
        <v>100</v>
      </c>
      <c r="F45" s="168">
        <v>81</v>
      </c>
      <c r="G45" s="168"/>
      <c r="H45" s="7" t="s">
        <v>5</v>
      </c>
      <c r="I45" s="10">
        <v>0</v>
      </c>
      <c r="J45" s="10">
        <v>0</v>
      </c>
      <c r="K45" s="10">
        <v>0</v>
      </c>
      <c r="L45" s="39"/>
    </row>
    <row r="46" spans="1:12" ht="15" customHeight="1" x14ac:dyDescent="0.25">
      <c r="A46" s="168"/>
      <c r="B46" s="167"/>
      <c r="C46" s="103"/>
      <c r="D46" s="169"/>
      <c r="E46" s="168"/>
      <c r="F46" s="168"/>
      <c r="G46" s="168"/>
      <c r="H46" s="8" t="s">
        <v>6</v>
      </c>
      <c r="I46" s="10">
        <v>0</v>
      </c>
      <c r="J46" s="10">
        <v>0</v>
      </c>
      <c r="K46" s="10">
        <v>0</v>
      </c>
    </row>
    <row r="47" spans="1:12" ht="15" customHeight="1" x14ac:dyDescent="0.25">
      <c r="A47" s="168"/>
      <c r="B47" s="167"/>
      <c r="C47" s="103"/>
      <c r="D47" s="169"/>
      <c r="E47" s="168"/>
      <c r="F47" s="168"/>
      <c r="G47" s="168"/>
      <c r="H47" s="8" t="s">
        <v>7</v>
      </c>
      <c r="I47" s="10">
        <v>0</v>
      </c>
      <c r="J47" s="10">
        <v>0</v>
      </c>
      <c r="K47" s="10">
        <v>0</v>
      </c>
    </row>
    <row r="48" spans="1:12" ht="15" customHeight="1" x14ac:dyDescent="0.25">
      <c r="A48" s="168"/>
      <c r="B48" s="167"/>
      <c r="C48" s="103"/>
      <c r="D48" s="169"/>
      <c r="E48" s="168"/>
      <c r="F48" s="168"/>
      <c r="G48" s="168"/>
      <c r="H48" s="8" t="s">
        <v>8</v>
      </c>
      <c r="I48" s="10">
        <v>0</v>
      </c>
      <c r="J48" s="10">
        <v>0</v>
      </c>
      <c r="K48" s="10">
        <v>0</v>
      </c>
    </row>
    <row r="49" spans="1:11" ht="15" customHeight="1" x14ac:dyDescent="0.25">
      <c r="A49" s="168"/>
      <c r="B49" s="167"/>
      <c r="C49" s="103"/>
      <c r="D49" s="169"/>
      <c r="E49" s="168"/>
      <c r="F49" s="168"/>
      <c r="G49" s="168"/>
      <c r="H49" s="8" t="s">
        <v>9</v>
      </c>
      <c r="I49" s="10">
        <v>0</v>
      </c>
      <c r="J49" s="10">
        <v>0</v>
      </c>
      <c r="K49" s="10">
        <v>0</v>
      </c>
    </row>
    <row r="50" spans="1:11" ht="15" customHeight="1" x14ac:dyDescent="0.25">
      <c r="A50" s="168">
        <v>8</v>
      </c>
      <c r="B50" s="167" t="s">
        <v>48</v>
      </c>
      <c r="C50" s="103" t="s">
        <v>52</v>
      </c>
      <c r="D50" s="169" t="s">
        <v>50</v>
      </c>
      <c r="E50" s="168">
        <v>2</v>
      </c>
      <c r="F50" s="168">
        <v>4</v>
      </c>
      <c r="G50" s="168"/>
      <c r="H50" s="7" t="s">
        <v>5</v>
      </c>
      <c r="I50" s="10">
        <v>0</v>
      </c>
      <c r="J50" s="10">
        <v>0</v>
      </c>
      <c r="K50" s="10">
        <v>0</v>
      </c>
    </row>
    <row r="51" spans="1:11" ht="15" customHeight="1" x14ac:dyDescent="0.25">
      <c r="A51" s="168"/>
      <c r="B51" s="167"/>
      <c r="C51" s="103"/>
      <c r="D51" s="169"/>
      <c r="E51" s="168"/>
      <c r="F51" s="168"/>
      <c r="G51" s="168"/>
      <c r="H51" s="8" t="s">
        <v>6</v>
      </c>
      <c r="I51" s="10">
        <v>0</v>
      </c>
      <c r="J51" s="10">
        <v>0</v>
      </c>
      <c r="K51" s="10">
        <v>0</v>
      </c>
    </row>
    <row r="52" spans="1:11" ht="15" customHeight="1" x14ac:dyDescent="0.25">
      <c r="A52" s="168"/>
      <c r="B52" s="167"/>
      <c r="C52" s="103"/>
      <c r="D52" s="169"/>
      <c r="E52" s="168"/>
      <c r="F52" s="168"/>
      <c r="G52" s="168"/>
      <c r="H52" s="8" t="s">
        <v>7</v>
      </c>
      <c r="I52" s="10">
        <v>0</v>
      </c>
      <c r="J52" s="10">
        <v>0</v>
      </c>
      <c r="K52" s="10">
        <v>0</v>
      </c>
    </row>
    <row r="53" spans="1:11" ht="15" customHeight="1" x14ac:dyDescent="0.25">
      <c r="A53" s="168"/>
      <c r="B53" s="167"/>
      <c r="C53" s="103"/>
      <c r="D53" s="169"/>
      <c r="E53" s="168"/>
      <c r="F53" s="168"/>
      <c r="G53" s="168"/>
      <c r="H53" s="8" t="s">
        <v>8</v>
      </c>
      <c r="I53" s="10">
        <v>0</v>
      </c>
      <c r="J53" s="10">
        <v>0</v>
      </c>
      <c r="K53" s="10">
        <v>0</v>
      </c>
    </row>
    <row r="54" spans="1:11" ht="15" customHeight="1" x14ac:dyDescent="0.25">
      <c r="A54" s="168"/>
      <c r="B54" s="167"/>
      <c r="C54" s="103"/>
      <c r="D54" s="169"/>
      <c r="E54" s="168"/>
      <c r="F54" s="168"/>
      <c r="G54" s="168"/>
      <c r="H54" s="8" t="s">
        <v>9</v>
      </c>
      <c r="I54" s="10">
        <v>0</v>
      </c>
      <c r="J54" s="10">
        <v>0</v>
      </c>
      <c r="K54" s="10">
        <v>0</v>
      </c>
    </row>
    <row r="55" spans="1:11" ht="15" customHeight="1" x14ac:dyDescent="0.25">
      <c r="A55" s="164" t="s">
        <v>46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6"/>
    </row>
    <row r="56" spans="1:11" x14ac:dyDescent="0.25">
      <c r="A56" s="140">
        <v>9</v>
      </c>
      <c r="B56" s="158" t="s">
        <v>40</v>
      </c>
      <c r="C56" s="161" t="s">
        <v>41</v>
      </c>
      <c r="D56" s="152" t="s">
        <v>42</v>
      </c>
      <c r="E56" s="146">
        <v>250</v>
      </c>
      <c r="F56" s="146">
        <v>391</v>
      </c>
      <c r="G56" s="155" t="s">
        <v>53</v>
      </c>
      <c r="H56" s="7" t="s">
        <v>5</v>
      </c>
      <c r="I56" s="11">
        <v>0</v>
      </c>
      <c r="J56" s="11">
        <v>0</v>
      </c>
      <c r="K56" s="11">
        <v>0</v>
      </c>
    </row>
    <row r="57" spans="1:11" ht="23.25" x14ac:dyDescent="0.25">
      <c r="A57" s="141"/>
      <c r="B57" s="159"/>
      <c r="C57" s="162"/>
      <c r="D57" s="153"/>
      <c r="E57" s="147"/>
      <c r="F57" s="147"/>
      <c r="G57" s="156"/>
      <c r="H57" s="8" t="s">
        <v>6</v>
      </c>
      <c r="I57" s="11">
        <v>0</v>
      </c>
      <c r="J57" s="11">
        <v>0</v>
      </c>
      <c r="K57" s="11">
        <v>0</v>
      </c>
    </row>
    <row r="58" spans="1:11" ht="34.5" x14ac:dyDescent="0.25">
      <c r="A58" s="141"/>
      <c r="B58" s="159"/>
      <c r="C58" s="162"/>
      <c r="D58" s="153"/>
      <c r="E58" s="147"/>
      <c r="F58" s="147"/>
      <c r="G58" s="156"/>
      <c r="H58" s="8" t="s">
        <v>7</v>
      </c>
      <c r="I58" s="11">
        <v>0</v>
      </c>
      <c r="J58" s="11">
        <v>0</v>
      </c>
      <c r="K58" s="11">
        <v>0</v>
      </c>
    </row>
    <row r="59" spans="1:11" ht="23.25" x14ac:dyDescent="0.25">
      <c r="A59" s="141"/>
      <c r="B59" s="159"/>
      <c r="C59" s="162"/>
      <c r="D59" s="153"/>
      <c r="E59" s="147"/>
      <c r="F59" s="147"/>
      <c r="G59" s="156"/>
      <c r="H59" s="8" t="s">
        <v>8</v>
      </c>
      <c r="I59" s="11">
        <v>0</v>
      </c>
      <c r="J59" s="11">
        <v>0</v>
      </c>
      <c r="K59" s="11">
        <v>0</v>
      </c>
    </row>
    <row r="60" spans="1:11" ht="34.5" x14ac:dyDescent="0.25">
      <c r="A60" s="142"/>
      <c r="B60" s="160"/>
      <c r="C60" s="163"/>
      <c r="D60" s="154"/>
      <c r="E60" s="148"/>
      <c r="F60" s="148"/>
      <c r="G60" s="157"/>
      <c r="H60" s="8" t="s">
        <v>9</v>
      </c>
      <c r="I60" s="11">
        <v>0</v>
      </c>
      <c r="J60" s="11">
        <v>0</v>
      </c>
      <c r="K60" s="11">
        <v>0</v>
      </c>
    </row>
    <row r="61" spans="1:11" x14ac:dyDescent="0.25">
      <c r="A61" s="99">
        <v>10</v>
      </c>
      <c r="B61" s="95" t="s">
        <v>43</v>
      </c>
      <c r="C61" s="100" t="s">
        <v>45</v>
      </c>
      <c r="D61" s="95" t="s">
        <v>44</v>
      </c>
      <c r="E61" s="95">
        <v>2</v>
      </c>
      <c r="F61" s="95">
        <v>1</v>
      </c>
      <c r="G61" s="95" t="s">
        <v>54</v>
      </c>
      <c r="H61" s="7" t="s">
        <v>5</v>
      </c>
      <c r="I61" s="11">
        <f>I62+I63+I64+I65</f>
        <v>4498.7</v>
      </c>
      <c r="J61" s="11">
        <f t="shared" ref="J61" si="0">J62+J63+J64+J65</f>
        <v>4498.7</v>
      </c>
      <c r="K61" s="11">
        <v>100</v>
      </c>
    </row>
    <row r="62" spans="1:11" ht="23.25" x14ac:dyDescent="0.25">
      <c r="A62" s="99"/>
      <c r="B62" s="95"/>
      <c r="C62" s="100"/>
      <c r="D62" s="95"/>
      <c r="E62" s="95"/>
      <c r="F62" s="95"/>
      <c r="G62" s="95"/>
      <c r="H62" s="8" t="s">
        <v>6</v>
      </c>
      <c r="I62" s="11">
        <v>3518.9</v>
      </c>
      <c r="J62" s="11">
        <v>3518.9</v>
      </c>
      <c r="K62" s="11">
        <f t="shared" ref="K62:K65" si="1">J62/I62*100</f>
        <v>100</v>
      </c>
    </row>
    <row r="63" spans="1:11" ht="34.5" x14ac:dyDescent="0.25">
      <c r="A63" s="99"/>
      <c r="B63" s="95"/>
      <c r="C63" s="100"/>
      <c r="D63" s="95"/>
      <c r="E63" s="95"/>
      <c r="F63" s="95"/>
      <c r="G63" s="95"/>
      <c r="H63" s="8" t="s">
        <v>7</v>
      </c>
      <c r="I63" s="11">
        <v>100</v>
      </c>
      <c r="J63" s="11">
        <v>100</v>
      </c>
      <c r="K63" s="11">
        <f t="shared" si="1"/>
        <v>100</v>
      </c>
    </row>
    <row r="64" spans="1:11" ht="23.25" x14ac:dyDescent="0.25">
      <c r="A64" s="99"/>
      <c r="B64" s="95"/>
      <c r="C64" s="100"/>
      <c r="D64" s="95"/>
      <c r="E64" s="95"/>
      <c r="F64" s="95"/>
      <c r="G64" s="95"/>
      <c r="H64" s="8" t="s">
        <v>8</v>
      </c>
      <c r="I64" s="11">
        <v>44</v>
      </c>
      <c r="J64" s="11">
        <v>44</v>
      </c>
      <c r="K64" s="11">
        <f t="shared" si="1"/>
        <v>100</v>
      </c>
    </row>
    <row r="65" spans="1:11" ht="27.75" customHeight="1" x14ac:dyDescent="0.25">
      <c r="A65" s="99"/>
      <c r="B65" s="95"/>
      <c r="C65" s="100"/>
      <c r="D65" s="95"/>
      <c r="E65" s="95"/>
      <c r="F65" s="95"/>
      <c r="G65" s="95"/>
      <c r="H65" s="8" t="s">
        <v>9</v>
      </c>
      <c r="I65" s="21">
        <v>835.8</v>
      </c>
      <c r="J65" s="11">
        <v>835.8</v>
      </c>
      <c r="K65" s="11">
        <f t="shared" si="1"/>
        <v>100</v>
      </c>
    </row>
    <row r="66" spans="1:11" ht="20.25" customHeight="1" x14ac:dyDescent="0.25">
      <c r="A66" s="170">
        <v>11</v>
      </c>
      <c r="B66" s="152" t="s">
        <v>58</v>
      </c>
      <c r="C66" s="100" t="s">
        <v>45</v>
      </c>
      <c r="D66" s="152" t="s">
        <v>59</v>
      </c>
      <c r="E66" s="146">
        <v>1</v>
      </c>
      <c r="F66" s="173">
        <v>1</v>
      </c>
      <c r="G66" s="146" t="s">
        <v>89</v>
      </c>
      <c r="H66" s="7" t="s">
        <v>5</v>
      </c>
      <c r="I66" s="25">
        <f>I67+I68+I69+I70</f>
        <v>5850</v>
      </c>
      <c r="J66" s="25">
        <f>J67+J68+J69+J70</f>
        <v>5841.4</v>
      </c>
      <c r="K66" s="26">
        <f>J66/I66*100</f>
        <v>99.852991452991446</v>
      </c>
    </row>
    <row r="67" spans="1:11" ht="27.75" customHeight="1" x14ac:dyDescent="0.25">
      <c r="A67" s="171"/>
      <c r="B67" s="153"/>
      <c r="C67" s="100"/>
      <c r="D67" s="153"/>
      <c r="E67" s="147"/>
      <c r="F67" s="174"/>
      <c r="G67" s="147"/>
      <c r="H67" s="8" t="s">
        <v>6</v>
      </c>
      <c r="I67" s="22">
        <v>1710</v>
      </c>
      <c r="J67" s="23">
        <v>1708</v>
      </c>
      <c r="K67" s="26">
        <f t="shared" ref="K67:K73" si="2">J67/I67*100</f>
        <v>99.883040935672511</v>
      </c>
    </row>
    <row r="68" spans="1:11" ht="27.75" customHeight="1" x14ac:dyDescent="0.25">
      <c r="A68" s="171"/>
      <c r="B68" s="153"/>
      <c r="C68" s="100"/>
      <c r="D68" s="153"/>
      <c r="E68" s="147"/>
      <c r="F68" s="174"/>
      <c r="G68" s="147"/>
      <c r="H68" s="8" t="s">
        <v>7</v>
      </c>
      <c r="I68" s="23">
        <v>280</v>
      </c>
      <c r="J68" s="23">
        <v>278.10000000000002</v>
      </c>
      <c r="K68" s="26">
        <f t="shared" si="2"/>
        <v>99.321428571428584</v>
      </c>
    </row>
    <row r="69" spans="1:11" ht="27.75" customHeight="1" x14ac:dyDescent="0.25">
      <c r="A69" s="171"/>
      <c r="B69" s="153"/>
      <c r="C69" s="100"/>
      <c r="D69" s="153"/>
      <c r="E69" s="147"/>
      <c r="F69" s="174"/>
      <c r="G69" s="147"/>
      <c r="H69" s="8" t="s">
        <v>8</v>
      </c>
      <c r="I69" s="23">
        <v>60</v>
      </c>
      <c r="J69" s="23">
        <v>58.4</v>
      </c>
      <c r="K69" s="26">
        <f t="shared" si="2"/>
        <v>97.333333333333329</v>
      </c>
    </row>
    <row r="70" spans="1:11" ht="27.75" customHeight="1" x14ac:dyDescent="0.25">
      <c r="A70" s="172"/>
      <c r="B70" s="154"/>
      <c r="C70" s="100"/>
      <c r="D70" s="154"/>
      <c r="E70" s="148"/>
      <c r="F70" s="175"/>
      <c r="G70" s="148"/>
      <c r="H70" s="8" t="s">
        <v>9</v>
      </c>
      <c r="I70" s="24">
        <v>3800</v>
      </c>
      <c r="J70" s="23">
        <v>3796.9</v>
      </c>
      <c r="K70" s="26">
        <f t="shared" si="2"/>
        <v>99.918421052631572</v>
      </c>
    </row>
    <row r="71" spans="1:11" ht="27.75" customHeight="1" x14ac:dyDescent="0.25">
      <c r="A71" s="170">
        <v>12</v>
      </c>
      <c r="B71" s="152" t="s">
        <v>60</v>
      </c>
      <c r="C71" s="155" t="s">
        <v>61</v>
      </c>
      <c r="D71" s="146" t="s">
        <v>62</v>
      </c>
      <c r="E71" s="146">
        <v>1</v>
      </c>
      <c r="F71" s="146">
        <v>2</v>
      </c>
      <c r="G71" s="146" t="s">
        <v>89</v>
      </c>
      <c r="H71" s="7" t="s">
        <v>5</v>
      </c>
      <c r="I71" s="11">
        <f>I72+I73+I74+I75</f>
        <v>4283.7</v>
      </c>
      <c r="J71" s="11">
        <f>J72+J73+J74+J75</f>
        <v>4283.7</v>
      </c>
      <c r="K71" s="26">
        <f t="shared" si="2"/>
        <v>100</v>
      </c>
    </row>
    <row r="72" spans="1:11" ht="27.75" customHeight="1" x14ac:dyDescent="0.25">
      <c r="A72" s="171"/>
      <c r="B72" s="153"/>
      <c r="C72" s="156"/>
      <c r="D72" s="147"/>
      <c r="E72" s="147"/>
      <c r="F72" s="147"/>
      <c r="G72" s="147"/>
      <c r="H72" s="8" t="s">
        <v>6</v>
      </c>
      <c r="I72" s="11">
        <v>0</v>
      </c>
      <c r="J72" s="11">
        <v>0</v>
      </c>
      <c r="K72" s="26">
        <v>0</v>
      </c>
    </row>
    <row r="73" spans="1:11" ht="27.75" customHeight="1" x14ac:dyDescent="0.25">
      <c r="A73" s="171"/>
      <c r="B73" s="153"/>
      <c r="C73" s="156"/>
      <c r="D73" s="147"/>
      <c r="E73" s="147"/>
      <c r="F73" s="147"/>
      <c r="G73" s="147"/>
      <c r="H73" s="8" t="s">
        <v>7</v>
      </c>
      <c r="I73" s="11">
        <v>4283.7</v>
      </c>
      <c r="J73" s="11">
        <v>4283.7</v>
      </c>
      <c r="K73" s="26">
        <f t="shared" si="2"/>
        <v>100</v>
      </c>
    </row>
    <row r="74" spans="1:11" ht="27.75" customHeight="1" x14ac:dyDescent="0.25">
      <c r="A74" s="171"/>
      <c r="B74" s="153"/>
      <c r="C74" s="156"/>
      <c r="D74" s="147"/>
      <c r="E74" s="147"/>
      <c r="F74" s="147"/>
      <c r="G74" s="147"/>
      <c r="H74" s="8" t="s">
        <v>8</v>
      </c>
      <c r="I74" s="11">
        <v>0</v>
      </c>
      <c r="J74" s="11">
        <v>0</v>
      </c>
      <c r="K74" s="26">
        <v>0</v>
      </c>
    </row>
    <row r="75" spans="1:11" ht="27.75" customHeight="1" x14ac:dyDescent="0.25">
      <c r="A75" s="172"/>
      <c r="B75" s="154"/>
      <c r="C75" s="157"/>
      <c r="D75" s="148"/>
      <c r="E75" s="148"/>
      <c r="F75" s="148"/>
      <c r="G75" s="148"/>
      <c r="H75" s="8" t="s">
        <v>9</v>
      </c>
      <c r="I75" s="11">
        <v>0</v>
      </c>
      <c r="J75" s="11">
        <v>0</v>
      </c>
      <c r="K75" s="26">
        <v>0</v>
      </c>
    </row>
    <row r="76" spans="1:11" ht="27.75" customHeight="1" x14ac:dyDescent="0.25">
      <c r="A76" s="170">
        <v>13</v>
      </c>
      <c r="B76" s="152" t="s">
        <v>64</v>
      </c>
      <c r="C76" s="155" t="s">
        <v>63</v>
      </c>
      <c r="D76" s="146" t="s">
        <v>65</v>
      </c>
      <c r="E76" s="146">
        <v>8200</v>
      </c>
      <c r="F76" s="146">
        <v>7103</v>
      </c>
      <c r="G76" s="146" t="s">
        <v>66</v>
      </c>
      <c r="H76" s="7" t="s">
        <v>5</v>
      </c>
      <c r="I76" s="11">
        <v>220000</v>
      </c>
      <c r="J76" s="11">
        <v>175000</v>
      </c>
      <c r="K76" s="27">
        <f>J76/I76*100</f>
        <v>79.545454545454547</v>
      </c>
    </row>
    <row r="77" spans="1:11" ht="27.75" customHeight="1" x14ac:dyDescent="0.25">
      <c r="A77" s="171"/>
      <c r="B77" s="153"/>
      <c r="C77" s="156"/>
      <c r="D77" s="147"/>
      <c r="E77" s="147"/>
      <c r="F77" s="147"/>
      <c r="G77" s="147"/>
      <c r="H77" s="8" t="s">
        <v>6</v>
      </c>
      <c r="I77" s="11">
        <v>0</v>
      </c>
      <c r="J77" s="11">
        <v>0</v>
      </c>
      <c r="K77" s="27">
        <v>0</v>
      </c>
    </row>
    <row r="78" spans="1:11" ht="27.75" customHeight="1" x14ac:dyDescent="0.25">
      <c r="A78" s="171"/>
      <c r="B78" s="153"/>
      <c r="C78" s="156"/>
      <c r="D78" s="147"/>
      <c r="E78" s="147"/>
      <c r="F78" s="147"/>
      <c r="G78" s="147"/>
      <c r="H78" s="8" t="s">
        <v>7</v>
      </c>
      <c r="I78" s="11">
        <v>0</v>
      </c>
      <c r="J78" s="11">
        <v>0</v>
      </c>
      <c r="K78" s="27">
        <v>0</v>
      </c>
    </row>
    <row r="79" spans="1:11" ht="27.75" customHeight="1" x14ac:dyDescent="0.25">
      <c r="A79" s="171"/>
      <c r="B79" s="153"/>
      <c r="C79" s="156"/>
      <c r="D79" s="147"/>
      <c r="E79" s="147"/>
      <c r="F79" s="147"/>
      <c r="G79" s="147"/>
      <c r="H79" s="8" t="s">
        <v>8</v>
      </c>
      <c r="I79" s="11">
        <v>0</v>
      </c>
      <c r="J79" s="11">
        <v>0</v>
      </c>
      <c r="K79" s="27">
        <v>0</v>
      </c>
    </row>
    <row r="80" spans="1:11" ht="27.75" customHeight="1" x14ac:dyDescent="0.25">
      <c r="A80" s="172"/>
      <c r="B80" s="154"/>
      <c r="C80" s="157"/>
      <c r="D80" s="148"/>
      <c r="E80" s="148"/>
      <c r="F80" s="148"/>
      <c r="G80" s="148"/>
      <c r="H80" s="8" t="s">
        <v>9</v>
      </c>
      <c r="I80" s="11">
        <v>220000</v>
      </c>
      <c r="J80" s="11">
        <v>175000</v>
      </c>
      <c r="K80" s="27">
        <f t="shared" ref="K80" si="3">J80/I80*100</f>
        <v>79.545454545454547</v>
      </c>
    </row>
    <row r="81" spans="1:12" ht="27.75" customHeight="1" x14ac:dyDescent="0.25">
      <c r="A81" s="170">
        <v>14</v>
      </c>
      <c r="B81" s="152" t="s">
        <v>67</v>
      </c>
      <c r="C81" s="155" t="s">
        <v>63</v>
      </c>
      <c r="D81" s="146" t="s">
        <v>68</v>
      </c>
      <c r="E81" s="146">
        <v>2</v>
      </c>
      <c r="F81" s="146">
        <v>0</v>
      </c>
      <c r="G81" s="146"/>
      <c r="H81" s="7" t="s">
        <v>5</v>
      </c>
      <c r="I81" s="11">
        <v>0</v>
      </c>
      <c r="J81" s="11">
        <v>0</v>
      </c>
      <c r="K81" s="11">
        <v>0</v>
      </c>
    </row>
    <row r="82" spans="1:12" ht="27.75" customHeight="1" x14ac:dyDescent="0.25">
      <c r="A82" s="171"/>
      <c r="B82" s="153"/>
      <c r="C82" s="156"/>
      <c r="D82" s="147"/>
      <c r="E82" s="147"/>
      <c r="F82" s="147"/>
      <c r="G82" s="147"/>
      <c r="H82" s="8" t="s">
        <v>6</v>
      </c>
      <c r="I82" s="11">
        <v>0</v>
      </c>
      <c r="J82" s="11">
        <v>0</v>
      </c>
      <c r="K82" s="11">
        <v>0</v>
      </c>
    </row>
    <row r="83" spans="1:12" ht="27.75" customHeight="1" x14ac:dyDescent="0.25">
      <c r="A83" s="171"/>
      <c r="B83" s="153"/>
      <c r="C83" s="156"/>
      <c r="D83" s="147"/>
      <c r="E83" s="147"/>
      <c r="F83" s="147"/>
      <c r="G83" s="147"/>
      <c r="H83" s="8" t="s">
        <v>7</v>
      </c>
      <c r="I83" s="11">
        <v>0</v>
      </c>
      <c r="J83" s="11">
        <v>0</v>
      </c>
      <c r="K83" s="11">
        <v>0</v>
      </c>
    </row>
    <row r="84" spans="1:12" ht="27.75" customHeight="1" x14ac:dyDescent="0.25">
      <c r="A84" s="171"/>
      <c r="B84" s="153"/>
      <c r="C84" s="156"/>
      <c r="D84" s="147"/>
      <c r="E84" s="147"/>
      <c r="F84" s="147"/>
      <c r="G84" s="147"/>
      <c r="H84" s="8" t="s">
        <v>8</v>
      </c>
      <c r="I84" s="11">
        <v>0</v>
      </c>
      <c r="J84" s="11">
        <v>0</v>
      </c>
      <c r="K84" s="11">
        <v>0</v>
      </c>
    </row>
    <row r="85" spans="1:12" ht="27.75" customHeight="1" x14ac:dyDescent="0.25">
      <c r="A85" s="172"/>
      <c r="B85" s="154"/>
      <c r="C85" s="157"/>
      <c r="D85" s="148"/>
      <c r="E85" s="148"/>
      <c r="F85" s="148"/>
      <c r="G85" s="148"/>
      <c r="H85" s="8" t="s">
        <v>9</v>
      </c>
      <c r="I85" s="11">
        <v>0</v>
      </c>
      <c r="J85" s="11">
        <v>0</v>
      </c>
      <c r="K85" s="11">
        <v>0</v>
      </c>
    </row>
    <row r="86" spans="1:12" ht="27.75" customHeight="1" x14ac:dyDescent="0.25">
      <c r="A86" s="170">
        <v>15</v>
      </c>
      <c r="B86" s="152" t="s">
        <v>69</v>
      </c>
      <c r="C86" s="155" t="s">
        <v>72</v>
      </c>
      <c r="D86" s="146" t="s">
        <v>70</v>
      </c>
      <c r="E86" s="146">
        <v>2</v>
      </c>
      <c r="F86" s="146">
        <v>0</v>
      </c>
      <c r="G86" s="155" t="s">
        <v>71</v>
      </c>
      <c r="H86" s="7" t="s">
        <v>5</v>
      </c>
      <c r="I86" s="11">
        <v>0</v>
      </c>
      <c r="J86" s="11">
        <v>0</v>
      </c>
      <c r="K86" s="11">
        <v>0</v>
      </c>
      <c r="L86" s="38"/>
    </row>
    <row r="87" spans="1:12" ht="27.75" customHeight="1" x14ac:dyDescent="0.25">
      <c r="A87" s="171"/>
      <c r="B87" s="153"/>
      <c r="C87" s="156"/>
      <c r="D87" s="147"/>
      <c r="E87" s="147"/>
      <c r="F87" s="147"/>
      <c r="G87" s="156"/>
      <c r="H87" s="8" t="s">
        <v>6</v>
      </c>
      <c r="I87" s="11">
        <v>0</v>
      </c>
      <c r="J87" s="11">
        <v>0</v>
      </c>
      <c r="K87" s="11">
        <v>0</v>
      </c>
    </row>
    <row r="88" spans="1:12" ht="27.75" customHeight="1" x14ac:dyDescent="0.25">
      <c r="A88" s="171"/>
      <c r="B88" s="153"/>
      <c r="C88" s="156"/>
      <c r="D88" s="147"/>
      <c r="E88" s="147"/>
      <c r="F88" s="147"/>
      <c r="G88" s="156"/>
      <c r="H88" s="8" t="s">
        <v>7</v>
      </c>
      <c r="I88" s="11">
        <v>0</v>
      </c>
      <c r="J88" s="11">
        <v>0</v>
      </c>
      <c r="K88" s="11">
        <v>0</v>
      </c>
    </row>
    <row r="89" spans="1:12" ht="27.75" customHeight="1" x14ac:dyDescent="0.25">
      <c r="A89" s="171"/>
      <c r="B89" s="153"/>
      <c r="C89" s="156"/>
      <c r="D89" s="147"/>
      <c r="E89" s="147"/>
      <c r="F89" s="147"/>
      <c r="G89" s="156"/>
      <c r="H89" s="8" t="s">
        <v>8</v>
      </c>
      <c r="I89" s="11">
        <v>0</v>
      </c>
      <c r="J89" s="11">
        <v>0</v>
      </c>
      <c r="K89" s="11">
        <v>0</v>
      </c>
    </row>
    <row r="90" spans="1:12" ht="27.75" customHeight="1" x14ac:dyDescent="0.25">
      <c r="A90" s="172"/>
      <c r="B90" s="154"/>
      <c r="C90" s="157"/>
      <c r="D90" s="148"/>
      <c r="E90" s="148"/>
      <c r="F90" s="148"/>
      <c r="G90" s="157"/>
      <c r="H90" s="8" t="s">
        <v>9</v>
      </c>
      <c r="I90" s="11">
        <v>0</v>
      </c>
      <c r="J90" s="11">
        <v>0</v>
      </c>
      <c r="K90" s="11">
        <v>0</v>
      </c>
    </row>
    <row r="91" spans="1:12" ht="27.75" customHeight="1" x14ac:dyDescent="0.25">
      <c r="A91" s="170">
        <v>16</v>
      </c>
      <c r="B91" s="152" t="s">
        <v>73</v>
      </c>
      <c r="C91" s="155" t="s">
        <v>74</v>
      </c>
      <c r="D91" s="146" t="s">
        <v>75</v>
      </c>
      <c r="E91" s="146">
        <v>2</v>
      </c>
      <c r="F91" s="146">
        <v>3</v>
      </c>
      <c r="G91" s="146"/>
      <c r="H91" s="7" t="s">
        <v>5</v>
      </c>
      <c r="I91" s="11">
        <f>I92+I93+I94+I95</f>
        <v>5956.8</v>
      </c>
      <c r="J91" s="11">
        <f>J92+J93+J94+J95</f>
        <v>5956.8</v>
      </c>
      <c r="K91" s="11">
        <f>J91/I91*100</f>
        <v>100</v>
      </c>
    </row>
    <row r="92" spans="1:12" ht="27.75" customHeight="1" x14ac:dyDescent="0.25">
      <c r="A92" s="171"/>
      <c r="B92" s="153"/>
      <c r="C92" s="156"/>
      <c r="D92" s="147"/>
      <c r="E92" s="147"/>
      <c r="F92" s="147"/>
      <c r="G92" s="147"/>
      <c r="H92" s="8" t="s">
        <v>6</v>
      </c>
      <c r="I92" s="11">
        <v>0</v>
      </c>
      <c r="J92" s="11">
        <v>0</v>
      </c>
      <c r="K92" s="11">
        <v>0</v>
      </c>
    </row>
    <row r="93" spans="1:12" ht="27.75" customHeight="1" x14ac:dyDescent="0.25">
      <c r="A93" s="171"/>
      <c r="B93" s="153"/>
      <c r="C93" s="156"/>
      <c r="D93" s="147"/>
      <c r="E93" s="147"/>
      <c r="F93" s="147"/>
      <c r="G93" s="147"/>
      <c r="H93" s="8" t="s">
        <v>7</v>
      </c>
      <c r="I93" s="11">
        <v>5956.8</v>
      </c>
      <c r="J93" s="11">
        <v>5956.8</v>
      </c>
      <c r="K93" s="11">
        <f t="shared" ref="K93" si="4">J93/I93*100</f>
        <v>100</v>
      </c>
    </row>
    <row r="94" spans="1:12" ht="27.75" customHeight="1" x14ac:dyDescent="0.25">
      <c r="A94" s="171"/>
      <c r="B94" s="153"/>
      <c r="C94" s="156"/>
      <c r="D94" s="147"/>
      <c r="E94" s="147"/>
      <c r="F94" s="147"/>
      <c r="G94" s="147"/>
      <c r="H94" s="8" t="s">
        <v>8</v>
      </c>
      <c r="I94" s="11">
        <v>0</v>
      </c>
      <c r="J94" s="11">
        <v>0</v>
      </c>
      <c r="K94" s="11">
        <v>0</v>
      </c>
    </row>
    <row r="95" spans="1:12" ht="27.75" customHeight="1" x14ac:dyDescent="0.25">
      <c r="A95" s="172"/>
      <c r="B95" s="154"/>
      <c r="C95" s="157"/>
      <c r="D95" s="148"/>
      <c r="E95" s="148"/>
      <c r="F95" s="148"/>
      <c r="G95" s="148"/>
      <c r="H95" s="8" t="s">
        <v>9</v>
      </c>
      <c r="I95" s="11">
        <v>0</v>
      </c>
      <c r="J95" s="11">
        <v>0</v>
      </c>
      <c r="K95" s="11">
        <v>0</v>
      </c>
    </row>
    <row r="96" spans="1:12" ht="12.75" customHeight="1" x14ac:dyDescent="0.25">
      <c r="A96" s="176" t="s">
        <v>76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8"/>
    </row>
    <row r="97" spans="1:12" ht="27.75" customHeight="1" x14ac:dyDescent="0.25">
      <c r="A97" s="170">
        <v>17</v>
      </c>
      <c r="B97" s="152" t="s">
        <v>77</v>
      </c>
      <c r="C97" s="155" t="s">
        <v>79</v>
      </c>
      <c r="D97" s="146" t="s">
        <v>78</v>
      </c>
      <c r="E97" s="146">
        <v>91</v>
      </c>
      <c r="F97" s="173">
        <v>93.7</v>
      </c>
      <c r="G97" s="146" t="s">
        <v>89</v>
      </c>
      <c r="H97" s="7" t="s">
        <v>5</v>
      </c>
      <c r="I97" s="11">
        <f>I98+I99+I100+I101</f>
        <v>435914.80000000005</v>
      </c>
      <c r="J97" s="11">
        <f>J98+J99+J100+J101</f>
        <v>352652.9</v>
      </c>
      <c r="K97" s="27">
        <f>J97/I97*100</f>
        <v>80.899501462212342</v>
      </c>
    </row>
    <row r="98" spans="1:12" ht="27.75" customHeight="1" x14ac:dyDescent="0.25">
      <c r="A98" s="171"/>
      <c r="B98" s="153"/>
      <c r="C98" s="156"/>
      <c r="D98" s="147"/>
      <c r="E98" s="147"/>
      <c r="F98" s="174"/>
      <c r="G98" s="147"/>
      <c r="H98" s="8" t="s">
        <v>6</v>
      </c>
      <c r="I98" s="11">
        <v>18723.599999999999</v>
      </c>
      <c r="J98" s="11">
        <v>18723.599999999999</v>
      </c>
      <c r="K98" s="27">
        <f t="shared" ref="K98:K101" si="5">J98/I98*100</f>
        <v>100</v>
      </c>
    </row>
    <row r="99" spans="1:12" ht="27.75" customHeight="1" x14ac:dyDescent="0.25">
      <c r="A99" s="171"/>
      <c r="B99" s="153"/>
      <c r="C99" s="156"/>
      <c r="D99" s="147"/>
      <c r="E99" s="147"/>
      <c r="F99" s="174"/>
      <c r="G99" s="147"/>
      <c r="H99" s="8" t="s">
        <v>7</v>
      </c>
      <c r="I99" s="11">
        <v>315818.90000000002</v>
      </c>
      <c r="J99" s="11">
        <v>244292.3</v>
      </c>
      <c r="K99" s="27">
        <f t="shared" si="5"/>
        <v>77.352020414231063</v>
      </c>
    </row>
    <row r="100" spans="1:12" ht="27.75" customHeight="1" x14ac:dyDescent="0.25">
      <c r="A100" s="171"/>
      <c r="B100" s="153"/>
      <c r="C100" s="156"/>
      <c r="D100" s="147"/>
      <c r="E100" s="147"/>
      <c r="F100" s="174"/>
      <c r="G100" s="147"/>
      <c r="H100" s="8" t="s">
        <v>8</v>
      </c>
      <c r="I100" s="11">
        <v>82261.399999999994</v>
      </c>
      <c r="J100" s="11">
        <v>70579.100000000006</v>
      </c>
      <c r="K100" s="27">
        <f t="shared" si="5"/>
        <v>85.798564089597321</v>
      </c>
    </row>
    <row r="101" spans="1:12" ht="27.75" customHeight="1" x14ac:dyDescent="0.25">
      <c r="A101" s="172"/>
      <c r="B101" s="154"/>
      <c r="C101" s="157"/>
      <c r="D101" s="148"/>
      <c r="E101" s="148"/>
      <c r="F101" s="175"/>
      <c r="G101" s="148"/>
      <c r="H101" s="8" t="s">
        <v>9</v>
      </c>
      <c r="I101" s="11">
        <v>19110.900000000001</v>
      </c>
      <c r="J101" s="11">
        <v>19057.900000000001</v>
      </c>
      <c r="K101" s="27">
        <f t="shared" si="5"/>
        <v>99.722671355090554</v>
      </c>
    </row>
    <row r="102" spans="1:12" ht="27.75" customHeight="1" x14ac:dyDescent="0.25">
      <c r="A102" s="170">
        <v>18</v>
      </c>
      <c r="B102" s="152" t="s">
        <v>80</v>
      </c>
      <c r="C102" s="155" t="s">
        <v>79</v>
      </c>
      <c r="D102" s="146" t="s">
        <v>81</v>
      </c>
      <c r="E102" s="146">
        <v>20</v>
      </c>
      <c r="F102" s="173">
        <v>30</v>
      </c>
      <c r="G102" s="146" t="s">
        <v>146</v>
      </c>
      <c r="H102" s="7" t="s">
        <v>5</v>
      </c>
      <c r="I102" s="11">
        <v>0</v>
      </c>
      <c r="J102" s="11">
        <v>0</v>
      </c>
      <c r="K102" s="11">
        <v>0</v>
      </c>
      <c r="L102" s="38"/>
    </row>
    <row r="103" spans="1:12" ht="27.75" customHeight="1" x14ac:dyDescent="0.25">
      <c r="A103" s="171"/>
      <c r="B103" s="153"/>
      <c r="C103" s="156"/>
      <c r="D103" s="147"/>
      <c r="E103" s="147"/>
      <c r="F103" s="174"/>
      <c r="G103" s="147"/>
      <c r="H103" s="8" t="s">
        <v>6</v>
      </c>
      <c r="I103" s="11">
        <v>0</v>
      </c>
      <c r="J103" s="11">
        <v>0</v>
      </c>
      <c r="K103" s="11">
        <v>0</v>
      </c>
    </row>
    <row r="104" spans="1:12" ht="27.75" customHeight="1" x14ac:dyDescent="0.25">
      <c r="A104" s="171"/>
      <c r="B104" s="153"/>
      <c r="C104" s="156"/>
      <c r="D104" s="147"/>
      <c r="E104" s="147"/>
      <c r="F104" s="174"/>
      <c r="G104" s="147"/>
      <c r="H104" s="8" t="s">
        <v>7</v>
      </c>
      <c r="I104" s="11">
        <v>0</v>
      </c>
      <c r="J104" s="11">
        <v>0</v>
      </c>
      <c r="K104" s="11">
        <v>0</v>
      </c>
    </row>
    <row r="105" spans="1:12" ht="27.75" customHeight="1" x14ac:dyDescent="0.25">
      <c r="A105" s="171"/>
      <c r="B105" s="153"/>
      <c r="C105" s="156"/>
      <c r="D105" s="147"/>
      <c r="E105" s="147"/>
      <c r="F105" s="174"/>
      <c r="G105" s="147"/>
      <c r="H105" s="8" t="s">
        <v>8</v>
      </c>
      <c r="I105" s="11">
        <v>0</v>
      </c>
      <c r="J105" s="11">
        <v>0</v>
      </c>
      <c r="K105" s="11">
        <v>0</v>
      </c>
    </row>
    <row r="106" spans="1:12" ht="27.75" customHeight="1" x14ac:dyDescent="0.25">
      <c r="A106" s="172"/>
      <c r="B106" s="154"/>
      <c r="C106" s="157"/>
      <c r="D106" s="148"/>
      <c r="E106" s="148"/>
      <c r="F106" s="175"/>
      <c r="G106" s="148"/>
      <c r="H106" s="8" t="s">
        <v>9</v>
      </c>
      <c r="I106" s="11">
        <v>0</v>
      </c>
      <c r="J106" s="11">
        <v>0</v>
      </c>
      <c r="K106" s="11">
        <v>0</v>
      </c>
    </row>
    <row r="107" spans="1:12" ht="27.75" customHeight="1" x14ac:dyDescent="0.25">
      <c r="A107" s="170">
        <v>19</v>
      </c>
      <c r="B107" s="152" t="s">
        <v>82</v>
      </c>
      <c r="C107" s="155" t="s">
        <v>79</v>
      </c>
      <c r="D107" s="146" t="s">
        <v>83</v>
      </c>
      <c r="E107" s="146">
        <v>100</v>
      </c>
      <c r="F107" s="146">
        <v>100</v>
      </c>
      <c r="G107" s="146" t="s">
        <v>89</v>
      </c>
      <c r="H107" s="7" t="s">
        <v>5</v>
      </c>
      <c r="I107" s="11">
        <v>0</v>
      </c>
      <c r="J107" s="11">
        <v>0</v>
      </c>
      <c r="K107" s="11">
        <v>0</v>
      </c>
      <c r="L107" s="38"/>
    </row>
    <row r="108" spans="1:12" ht="27.75" customHeight="1" x14ac:dyDescent="0.25">
      <c r="A108" s="171"/>
      <c r="B108" s="153"/>
      <c r="C108" s="156"/>
      <c r="D108" s="147"/>
      <c r="E108" s="147"/>
      <c r="F108" s="147"/>
      <c r="G108" s="147"/>
      <c r="H108" s="8" t="s">
        <v>6</v>
      </c>
      <c r="I108" s="11">
        <v>0</v>
      </c>
      <c r="J108" s="11">
        <v>0</v>
      </c>
      <c r="K108" s="11">
        <v>0</v>
      </c>
    </row>
    <row r="109" spans="1:12" ht="27.75" customHeight="1" x14ac:dyDescent="0.25">
      <c r="A109" s="171"/>
      <c r="B109" s="153"/>
      <c r="C109" s="156"/>
      <c r="D109" s="147"/>
      <c r="E109" s="147"/>
      <c r="F109" s="147"/>
      <c r="G109" s="147"/>
      <c r="H109" s="8" t="s">
        <v>7</v>
      </c>
      <c r="I109" s="11">
        <v>0</v>
      </c>
      <c r="J109" s="11">
        <v>0</v>
      </c>
      <c r="K109" s="11">
        <v>0</v>
      </c>
    </row>
    <row r="110" spans="1:12" ht="27.75" customHeight="1" x14ac:dyDescent="0.25">
      <c r="A110" s="171"/>
      <c r="B110" s="153"/>
      <c r="C110" s="156"/>
      <c r="D110" s="147"/>
      <c r="E110" s="147"/>
      <c r="F110" s="147"/>
      <c r="G110" s="147"/>
      <c r="H110" s="8" t="s">
        <v>8</v>
      </c>
      <c r="I110" s="11">
        <v>0</v>
      </c>
      <c r="J110" s="11">
        <v>0</v>
      </c>
      <c r="K110" s="11">
        <v>0</v>
      </c>
    </row>
    <row r="111" spans="1:12" ht="27.75" customHeight="1" x14ac:dyDescent="0.25">
      <c r="A111" s="172"/>
      <c r="B111" s="154"/>
      <c r="C111" s="157"/>
      <c r="D111" s="148"/>
      <c r="E111" s="148"/>
      <c r="F111" s="148"/>
      <c r="G111" s="148"/>
      <c r="H111" s="8" t="s">
        <v>9</v>
      </c>
      <c r="I111" s="11">
        <v>0</v>
      </c>
      <c r="J111" s="11">
        <v>0</v>
      </c>
      <c r="K111" s="11">
        <v>0</v>
      </c>
    </row>
    <row r="112" spans="1:12" ht="27.75" customHeight="1" x14ac:dyDescent="0.25">
      <c r="A112" s="170">
        <v>20</v>
      </c>
      <c r="B112" s="152" t="s">
        <v>84</v>
      </c>
      <c r="C112" s="155" t="s">
        <v>85</v>
      </c>
      <c r="D112" s="146" t="s">
        <v>86</v>
      </c>
      <c r="E112" s="146">
        <v>54.2</v>
      </c>
      <c r="F112" s="173">
        <v>54.4</v>
      </c>
      <c r="G112" s="146" t="s">
        <v>89</v>
      </c>
      <c r="H112" s="7" t="s">
        <v>5</v>
      </c>
      <c r="I112" s="9">
        <f>I113+I114+I115+I116</f>
        <v>308.89999999999998</v>
      </c>
      <c r="J112" s="9">
        <f>J113+J114+J115+J116</f>
        <v>239.5</v>
      </c>
      <c r="K112" s="28">
        <f>J112/I112*100</f>
        <v>77.533182259630948</v>
      </c>
    </row>
    <row r="113" spans="1:12" ht="27.75" customHeight="1" x14ac:dyDescent="0.25">
      <c r="A113" s="171"/>
      <c r="B113" s="153"/>
      <c r="C113" s="156"/>
      <c r="D113" s="147"/>
      <c r="E113" s="147"/>
      <c r="F113" s="174"/>
      <c r="G113" s="147"/>
      <c r="H113" s="8" t="s">
        <v>6</v>
      </c>
      <c r="I113" s="9">
        <v>0</v>
      </c>
      <c r="J113" s="9">
        <v>0</v>
      </c>
      <c r="K113" s="28">
        <v>0</v>
      </c>
    </row>
    <row r="114" spans="1:12" ht="27.75" customHeight="1" x14ac:dyDescent="0.25">
      <c r="A114" s="171"/>
      <c r="B114" s="153"/>
      <c r="C114" s="156"/>
      <c r="D114" s="147"/>
      <c r="E114" s="147"/>
      <c r="F114" s="174"/>
      <c r="G114" s="147"/>
      <c r="H114" s="8" t="s">
        <v>7</v>
      </c>
      <c r="I114" s="9">
        <v>0</v>
      </c>
      <c r="J114" s="9">
        <v>0</v>
      </c>
      <c r="K114" s="28">
        <v>0</v>
      </c>
    </row>
    <row r="115" spans="1:12" ht="27.75" customHeight="1" x14ac:dyDescent="0.25">
      <c r="A115" s="171"/>
      <c r="B115" s="153"/>
      <c r="C115" s="156"/>
      <c r="D115" s="147"/>
      <c r="E115" s="147"/>
      <c r="F115" s="174"/>
      <c r="G115" s="147"/>
      <c r="H115" s="8" t="s">
        <v>8</v>
      </c>
      <c r="I115" s="9">
        <v>218.9</v>
      </c>
      <c r="J115" s="9">
        <v>94.5</v>
      </c>
      <c r="K115" s="28">
        <f t="shared" ref="K115:K116" si="6">J115/I115*100</f>
        <v>43.170397441754226</v>
      </c>
    </row>
    <row r="116" spans="1:12" ht="27.75" customHeight="1" x14ac:dyDescent="0.25">
      <c r="A116" s="172"/>
      <c r="B116" s="154"/>
      <c r="C116" s="157"/>
      <c r="D116" s="148"/>
      <c r="E116" s="148"/>
      <c r="F116" s="175"/>
      <c r="G116" s="148"/>
      <c r="H116" s="8" t="s">
        <v>9</v>
      </c>
      <c r="I116" s="9">
        <v>90</v>
      </c>
      <c r="J116" s="9">
        <v>145</v>
      </c>
      <c r="K116" s="28">
        <f t="shared" si="6"/>
        <v>161.11111111111111</v>
      </c>
    </row>
    <row r="117" spans="1:12" ht="27.75" customHeight="1" x14ac:dyDescent="0.25">
      <c r="A117" s="170">
        <v>21</v>
      </c>
      <c r="B117" s="152" t="s">
        <v>87</v>
      </c>
      <c r="C117" s="155" t="s">
        <v>85</v>
      </c>
      <c r="D117" s="146" t="s">
        <v>88</v>
      </c>
      <c r="E117" s="146">
        <v>89.7</v>
      </c>
      <c r="F117" s="173">
        <v>89.6</v>
      </c>
      <c r="G117" s="146" t="s">
        <v>90</v>
      </c>
      <c r="H117" s="7" t="s">
        <v>5</v>
      </c>
      <c r="I117" s="11">
        <v>0</v>
      </c>
      <c r="J117" s="11">
        <v>0</v>
      </c>
      <c r="K117" s="11">
        <v>0</v>
      </c>
      <c r="L117" s="38"/>
    </row>
    <row r="118" spans="1:12" ht="27.75" customHeight="1" x14ac:dyDescent="0.25">
      <c r="A118" s="171"/>
      <c r="B118" s="153"/>
      <c r="C118" s="156"/>
      <c r="D118" s="147"/>
      <c r="E118" s="147"/>
      <c r="F118" s="174"/>
      <c r="G118" s="147"/>
      <c r="H118" s="8" t="s">
        <v>6</v>
      </c>
      <c r="I118" s="11">
        <v>0</v>
      </c>
      <c r="J118" s="11">
        <v>0</v>
      </c>
      <c r="K118" s="11">
        <v>0</v>
      </c>
    </row>
    <row r="119" spans="1:12" ht="27.75" customHeight="1" x14ac:dyDescent="0.25">
      <c r="A119" s="171"/>
      <c r="B119" s="153"/>
      <c r="C119" s="156"/>
      <c r="D119" s="147"/>
      <c r="E119" s="147"/>
      <c r="F119" s="174"/>
      <c r="G119" s="147"/>
      <c r="H119" s="8" t="s">
        <v>7</v>
      </c>
      <c r="I119" s="11">
        <v>0</v>
      </c>
      <c r="J119" s="11">
        <v>0</v>
      </c>
      <c r="K119" s="11">
        <v>0</v>
      </c>
    </row>
    <row r="120" spans="1:12" ht="27.75" customHeight="1" x14ac:dyDescent="0.25">
      <c r="A120" s="171"/>
      <c r="B120" s="153"/>
      <c r="C120" s="156"/>
      <c r="D120" s="147"/>
      <c r="E120" s="147"/>
      <c r="F120" s="174"/>
      <c r="G120" s="147"/>
      <c r="H120" s="8" t="s">
        <v>8</v>
      </c>
      <c r="I120" s="11">
        <v>0</v>
      </c>
      <c r="J120" s="11">
        <v>0</v>
      </c>
      <c r="K120" s="11">
        <v>0</v>
      </c>
    </row>
    <row r="121" spans="1:12" ht="27.75" customHeight="1" x14ac:dyDescent="0.25">
      <c r="A121" s="172"/>
      <c r="B121" s="154"/>
      <c r="C121" s="157"/>
      <c r="D121" s="148"/>
      <c r="E121" s="148"/>
      <c r="F121" s="175"/>
      <c r="G121" s="148"/>
      <c r="H121" s="8" t="s">
        <v>9</v>
      </c>
      <c r="I121" s="11">
        <v>0</v>
      </c>
      <c r="J121" s="11">
        <v>0</v>
      </c>
      <c r="K121" s="11">
        <v>0</v>
      </c>
    </row>
    <row r="122" spans="1:12" s="12" customFormat="1" ht="12.75" customHeight="1" x14ac:dyDescent="0.25">
      <c r="A122" s="176" t="s">
        <v>91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8"/>
    </row>
    <row r="123" spans="1:12" ht="27.75" customHeight="1" x14ac:dyDescent="0.25">
      <c r="A123" s="170">
        <v>22</v>
      </c>
      <c r="B123" s="152" t="s">
        <v>92</v>
      </c>
      <c r="C123" s="155" t="s">
        <v>93</v>
      </c>
      <c r="D123" s="146" t="s">
        <v>94</v>
      </c>
      <c r="E123" s="146">
        <v>100</v>
      </c>
      <c r="F123" s="173">
        <v>100</v>
      </c>
      <c r="G123" s="146" t="s">
        <v>89</v>
      </c>
      <c r="H123" s="7" t="s">
        <v>5</v>
      </c>
      <c r="I123" s="2">
        <v>0</v>
      </c>
      <c r="J123" s="2">
        <v>0</v>
      </c>
      <c r="K123" s="2">
        <v>0</v>
      </c>
    </row>
    <row r="124" spans="1:12" ht="27.75" customHeight="1" x14ac:dyDescent="0.25">
      <c r="A124" s="171"/>
      <c r="B124" s="153"/>
      <c r="C124" s="156"/>
      <c r="D124" s="147"/>
      <c r="E124" s="147"/>
      <c r="F124" s="174"/>
      <c r="G124" s="147"/>
      <c r="H124" s="8" t="s">
        <v>6</v>
      </c>
      <c r="I124" s="2">
        <v>0</v>
      </c>
      <c r="J124" s="2">
        <v>0</v>
      </c>
      <c r="K124" s="2">
        <v>0</v>
      </c>
    </row>
    <row r="125" spans="1:12" ht="27.75" customHeight="1" x14ac:dyDescent="0.25">
      <c r="A125" s="171"/>
      <c r="B125" s="153"/>
      <c r="C125" s="156"/>
      <c r="D125" s="147"/>
      <c r="E125" s="147"/>
      <c r="F125" s="174"/>
      <c r="G125" s="147"/>
      <c r="H125" s="8" t="s">
        <v>7</v>
      </c>
      <c r="I125" s="2">
        <v>0</v>
      </c>
      <c r="J125" s="2">
        <v>0</v>
      </c>
      <c r="K125" s="2">
        <v>0</v>
      </c>
    </row>
    <row r="126" spans="1:12" ht="27.75" customHeight="1" x14ac:dyDescent="0.25">
      <c r="A126" s="171"/>
      <c r="B126" s="153"/>
      <c r="C126" s="156"/>
      <c r="D126" s="147"/>
      <c r="E126" s="147"/>
      <c r="F126" s="174"/>
      <c r="G126" s="147"/>
      <c r="H126" s="8" t="s">
        <v>8</v>
      </c>
      <c r="I126" s="2">
        <v>0</v>
      </c>
      <c r="J126" s="2">
        <v>0</v>
      </c>
      <c r="K126" s="2">
        <v>0</v>
      </c>
    </row>
    <row r="127" spans="1:12" ht="27.75" customHeight="1" x14ac:dyDescent="0.25">
      <c r="A127" s="172"/>
      <c r="B127" s="154"/>
      <c r="C127" s="157"/>
      <c r="D127" s="148"/>
      <c r="E127" s="148"/>
      <c r="F127" s="175"/>
      <c r="G127" s="148"/>
      <c r="H127" s="8" t="s">
        <v>9</v>
      </c>
      <c r="I127" s="2">
        <v>0</v>
      </c>
      <c r="J127" s="2">
        <v>0</v>
      </c>
      <c r="K127" s="2">
        <v>0</v>
      </c>
    </row>
    <row r="128" spans="1:12" ht="27.75" customHeight="1" x14ac:dyDescent="0.25">
      <c r="A128" s="170">
        <v>23</v>
      </c>
      <c r="B128" s="152" t="s">
        <v>95</v>
      </c>
      <c r="C128" s="155" t="s">
        <v>93</v>
      </c>
      <c r="D128" s="146" t="s">
        <v>96</v>
      </c>
      <c r="E128" s="146">
        <v>12</v>
      </c>
      <c r="F128" s="173">
        <v>10</v>
      </c>
      <c r="G128" s="146" t="s">
        <v>99</v>
      </c>
      <c r="H128" s="7" t="s">
        <v>5</v>
      </c>
      <c r="I128" s="49">
        <f>I129+I130+I131+I132</f>
        <v>12000</v>
      </c>
      <c r="J128" s="49">
        <f>J129+J130+J131+J132</f>
        <v>6100</v>
      </c>
      <c r="K128" s="50">
        <f>J128/I128*100</f>
        <v>50.833333333333329</v>
      </c>
    </row>
    <row r="129" spans="1:12" ht="27.75" customHeight="1" x14ac:dyDescent="0.25">
      <c r="A129" s="171"/>
      <c r="B129" s="153"/>
      <c r="C129" s="156"/>
      <c r="D129" s="147"/>
      <c r="E129" s="147"/>
      <c r="F129" s="174"/>
      <c r="G129" s="147"/>
      <c r="H129" s="8" t="s">
        <v>6</v>
      </c>
      <c r="I129" s="49">
        <v>10320</v>
      </c>
      <c r="J129" s="49">
        <v>0</v>
      </c>
      <c r="K129" s="49">
        <v>0</v>
      </c>
    </row>
    <row r="130" spans="1:12" ht="27.75" customHeight="1" x14ac:dyDescent="0.25">
      <c r="A130" s="171"/>
      <c r="B130" s="153"/>
      <c r="C130" s="156"/>
      <c r="D130" s="147"/>
      <c r="E130" s="147"/>
      <c r="F130" s="174"/>
      <c r="G130" s="147"/>
      <c r="H130" s="8" t="s">
        <v>7</v>
      </c>
      <c r="I130" s="49">
        <v>1680</v>
      </c>
      <c r="J130" s="49">
        <v>6100</v>
      </c>
      <c r="K130" s="51">
        <f>J130/I130*100</f>
        <v>363.09523809523807</v>
      </c>
    </row>
    <row r="131" spans="1:12" ht="27.75" customHeight="1" x14ac:dyDescent="0.25">
      <c r="A131" s="171"/>
      <c r="B131" s="153"/>
      <c r="C131" s="156"/>
      <c r="D131" s="147"/>
      <c r="E131" s="147"/>
      <c r="F131" s="174"/>
      <c r="G131" s="147"/>
      <c r="H131" s="8" t="s">
        <v>8</v>
      </c>
      <c r="I131" s="49">
        <v>0</v>
      </c>
      <c r="J131" s="49">
        <v>0</v>
      </c>
      <c r="K131" s="49">
        <v>0</v>
      </c>
    </row>
    <row r="132" spans="1:12" ht="27.75" customHeight="1" x14ac:dyDescent="0.25">
      <c r="A132" s="172"/>
      <c r="B132" s="154"/>
      <c r="C132" s="157"/>
      <c r="D132" s="148"/>
      <c r="E132" s="148"/>
      <c r="F132" s="175"/>
      <c r="G132" s="148"/>
      <c r="H132" s="8" t="s">
        <v>9</v>
      </c>
      <c r="I132" s="49">
        <v>0</v>
      </c>
      <c r="J132" s="49">
        <v>0</v>
      </c>
      <c r="K132" s="49">
        <v>0</v>
      </c>
    </row>
    <row r="133" spans="1:12" ht="27.75" customHeight="1" x14ac:dyDescent="0.25">
      <c r="A133" s="170">
        <v>24</v>
      </c>
      <c r="B133" s="152" t="s">
        <v>97</v>
      </c>
      <c r="C133" s="155" t="s">
        <v>93</v>
      </c>
      <c r="D133" s="146" t="s">
        <v>98</v>
      </c>
      <c r="E133" s="146">
        <v>100</v>
      </c>
      <c r="F133" s="173">
        <v>100</v>
      </c>
      <c r="G133" s="146" t="s">
        <v>89</v>
      </c>
      <c r="H133" s="7" t="s">
        <v>5</v>
      </c>
      <c r="I133" s="49">
        <f>I134+I135+I136+I137</f>
        <v>101814.26</v>
      </c>
      <c r="J133" s="49">
        <f>J134+J135+J136+J137</f>
        <v>101814.26</v>
      </c>
      <c r="K133" s="49">
        <v>100</v>
      </c>
    </row>
    <row r="134" spans="1:12" ht="27.75" customHeight="1" x14ac:dyDescent="0.25">
      <c r="A134" s="171"/>
      <c r="B134" s="153"/>
      <c r="C134" s="156"/>
      <c r="D134" s="147"/>
      <c r="E134" s="147"/>
      <c r="F134" s="174"/>
      <c r="G134" s="147"/>
      <c r="H134" s="8" t="s">
        <v>6</v>
      </c>
      <c r="I134" s="49">
        <v>87472.8</v>
      </c>
      <c r="J134" s="49">
        <v>87472.8</v>
      </c>
      <c r="K134" s="49">
        <v>100</v>
      </c>
    </row>
    <row r="135" spans="1:12" ht="27.75" customHeight="1" x14ac:dyDescent="0.25">
      <c r="A135" s="171"/>
      <c r="B135" s="153"/>
      <c r="C135" s="156"/>
      <c r="D135" s="147"/>
      <c r="E135" s="147"/>
      <c r="F135" s="174"/>
      <c r="G135" s="147"/>
      <c r="H135" s="8" t="s">
        <v>7</v>
      </c>
      <c r="I135" s="49">
        <v>14239.76</v>
      </c>
      <c r="J135" s="49">
        <v>14239.76</v>
      </c>
      <c r="K135" s="49">
        <v>100</v>
      </c>
    </row>
    <row r="136" spans="1:12" ht="27.75" customHeight="1" x14ac:dyDescent="0.25">
      <c r="A136" s="171"/>
      <c r="B136" s="153"/>
      <c r="C136" s="156"/>
      <c r="D136" s="147"/>
      <c r="E136" s="147"/>
      <c r="F136" s="174"/>
      <c r="G136" s="147"/>
      <c r="H136" s="8" t="s">
        <v>8</v>
      </c>
      <c r="I136" s="49">
        <v>101.7</v>
      </c>
      <c r="J136" s="49">
        <v>101.7</v>
      </c>
      <c r="K136" s="49">
        <v>100</v>
      </c>
    </row>
    <row r="137" spans="1:12" ht="27.75" customHeight="1" x14ac:dyDescent="0.25">
      <c r="A137" s="172"/>
      <c r="B137" s="154"/>
      <c r="C137" s="157"/>
      <c r="D137" s="148"/>
      <c r="E137" s="148"/>
      <c r="F137" s="175"/>
      <c r="G137" s="148"/>
      <c r="H137" s="8" t="s">
        <v>9</v>
      </c>
      <c r="I137" s="49">
        <v>0</v>
      </c>
      <c r="J137" s="49">
        <v>0</v>
      </c>
      <c r="K137" s="49">
        <v>100</v>
      </c>
    </row>
    <row r="138" spans="1:12" ht="27.75" customHeight="1" x14ac:dyDescent="0.25">
      <c r="A138" s="170">
        <v>25</v>
      </c>
      <c r="B138" s="152" t="s">
        <v>100</v>
      </c>
      <c r="C138" s="155" t="s">
        <v>93</v>
      </c>
      <c r="D138" s="146" t="s">
        <v>101</v>
      </c>
      <c r="E138" s="146">
        <v>100</v>
      </c>
      <c r="F138" s="173">
        <v>100</v>
      </c>
      <c r="G138" s="146" t="s">
        <v>89</v>
      </c>
      <c r="H138" s="7" t="s">
        <v>5</v>
      </c>
      <c r="I138" s="11">
        <v>0</v>
      </c>
      <c r="J138" s="11">
        <v>0</v>
      </c>
      <c r="K138" s="11">
        <v>0</v>
      </c>
      <c r="L138" s="38"/>
    </row>
    <row r="139" spans="1:12" ht="27.75" customHeight="1" x14ac:dyDescent="0.25">
      <c r="A139" s="171"/>
      <c r="B139" s="153"/>
      <c r="C139" s="156"/>
      <c r="D139" s="147"/>
      <c r="E139" s="147"/>
      <c r="F139" s="174"/>
      <c r="G139" s="147"/>
      <c r="H139" s="8" t="s">
        <v>6</v>
      </c>
      <c r="I139" s="11">
        <v>0</v>
      </c>
      <c r="J139" s="11">
        <v>0</v>
      </c>
      <c r="K139" s="11">
        <v>0</v>
      </c>
    </row>
    <row r="140" spans="1:12" ht="27.75" customHeight="1" x14ac:dyDescent="0.25">
      <c r="A140" s="171"/>
      <c r="B140" s="153"/>
      <c r="C140" s="156"/>
      <c r="D140" s="147"/>
      <c r="E140" s="147"/>
      <c r="F140" s="174"/>
      <c r="G140" s="147"/>
      <c r="H140" s="8" t="s">
        <v>7</v>
      </c>
      <c r="I140" s="11">
        <v>0</v>
      </c>
      <c r="J140" s="11">
        <v>0</v>
      </c>
      <c r="K140" s="11">
        <v>0</v>
      </c>
    </row>
    <row r="141" spans="1:12" ht="27.75" customHeight="1" x14ac:dyDescent="0.25">
      <c r="A141" s="171"/>
      <c r="B141" s="153"/>
      <c r="C141" s="156"/>
      <c r="D141" s="147"/>
      <c r="E141" s="147"/>
      <c r="F141" s="174"/>
      <c r="G141" s="147"/>
      <c r="H141" s="8" t="s">
        <v>8</v>
      </c>
      <c r="I141" s="11">
        <v>0</v>
      </c>
      <c r="J141" s="11">
        <v>0</v>
      </c>
      <c r="K141" s="11">
        <v>0</v>
      </c>
    </row>
    <row r="142" spans="1:12" ht="27.75" customHeight="1" x14ac:dyDescent="0.25">
      <c r="A142" s="172"/>
      <c r="B142" s="154"/>
      <c r="C142" s="157"/>
      <c r="D142" s="148"/>
      <c r="E142" s="148"/>
      <c r="F142" s="175"/>
      <c r="G142" s="148"/>
      <c r="H142" s="8" t="s">
        <v>9</v>
      </c>
      <c r="I142" s="11">
        <v>0</v>
      </c>
      <c r="J142" s="11">
        <v>0</v>
      </c>
      <c r="K142" s="11">
        <v>0</v>
      </c>
    </row>
    <row r="143" spans="1:12" ht="14.25" customHeight="1" x14ac:dyDescent="0.25">
      <c r="A143" s="176" t="s">
        <v>102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8"/>
    </row>
    <row r="144" spans="1:12" ht="27.75" customHeight="1" x14ac:dyDescent="0.25">
      <c r="A144" s="63" t="s">
        <v>103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5"/>
    </row>
    <row r="145" spans="1:12" ht="27.75" customHeight="1" x14ac:dyDescent="0.25">
      <c r="A145" s="146">
        <v>26</v>
      </c>
      <c r="B145" s="152" t="s">
        <v>104</v>
      </c>
      <c r="C145" s="146" t="s">
        <v>105</v>
      </c>
      <c r="D145" s="146" t="s">
        <v>106</v>
      </c>
      <c r="E145" s="146">
        <v>487683</v>
      </c>
      <c r="F145" s="146">
        <v>939546</v>
      </c>
      <c r="G145" s="146" t="s">
        <v>107</v>
      </c>
      <c r="H145" s="7" t="s">
        <v>5</v>
      </c>
      <c r="I145" s="29">
        <v>0</v>
      </c>
      <c r="J145" s="29">
        <v>0</v>
      </c>
      <c r="K145" s="29">
        <v>0</v>
      </c>
      <c r="L145" s="40"/>
    </row>
    <row r="146" spans="1:12" ht="27.75" customHeight="1" x14ac:dyDescent="0.25">
      <c r="A146" s="147"/>
      <c r="B146" s="153"/>
      <c r="C146" s="147"/>
      <c r="D146" s="147"/>
      <c r="E146" s="147"/>
      <c r="F146" s="147"/>
      <c r="G146" s="147"/>
      <c r="H146" s="8" t="s">
        <v>6</v>
      </c>
      <c r="I146" s="29">
        <v>0</v>
      </c>
      <c r="J146" s="29">
        <v>0</v>
      </c>
      <c r="K146" s="29">
        <v>0</v>
      </c>
    </row>
    <row r="147" spans="1:12" ht="27.75" customHeight="1" x14ac:dyDescent="0.25">
      <c r="A147" s="147"/>
      <c r="B147" s="153"/>
      <c r="C147" s="147"/>
      <c r="D147" s="147"/>
      <c r="E147" s="147"/>
      <c r="F147" s="147"/>
      <c r="G147" s="147"/>
      <c r="H147" s="8" t="s">
        <v>7</v>
      </c>
      <c r="I147" s="29">
        <v>0</v>
      </c>
      <c r="J147" s="29">
        <v>0</v>
      </c>
      <c r="K147" s="29">
        <v>0</v>
      </c>
    </row>
    <row r="148" spans="1:12" ht="27.75" customHeight="1" x14ac:dyDescent="0.25">
      <c r="A148" s="147"/>
      <c r="B148" s="153"/>
      <c r="C148" s="147"/>
      <c r="D148" s="147"/>
      <c r="E148" s="147"/>
      <c r="F148" s="147"/>
      <c r="G148" s="147"/>
      <c r="H148" s="8" t="s">
        <v>8</v>
      </c>
      <c r="I148" s="29">
        <v>0</v>
      </c>
      <c r="J148" s="29">
        <v>0</v>
      </c>
      <c r="K148" s="29">
        <v>0</v>
      </c>
    </row>
    <row r="149" spans="1:12" ht="27.75" customHeight="1" x14ac:dyDescent="0.25">
      <c r="A149" s="148"/>
      <c r="B149" s="154"/>
      <c r="C149" s="148"/>
      <c r="D149" s="148"/>
      <c r="E149" s="148"/>
      <c r="F149" s="148"/>
      <c r="G149" s="148"/>
      <c r="H149" s="8" t="s">
        <v>9</v>
      </c>
      <c r="I149" s="29">
        <v>0</v>
      </c>
      <c r="J149" s="29">
        <v>0</v>
      </c>
      <c r="K149" s="29">
        <v>0</v>
      </c>
    </row>
    <row r="150" spans="1:12" s="14" customFormat="1" ht="13.5" customHeight="1" x14ac:dyDescent="0.25">
      <c r="A150" s="179" t="s">
        <v>108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1"/>
    </row>
    <row r="151" spans="1:12" ht="27.75" customHeight="1" x14ac:dyDescent="0.25">
      <c r="A151" s="146">
        <v>27</v>
      </c>
      <c r="B151" s="152" t="s">
        <v>109</v>
      </c>
      <c r="C151" s="146" t="s">
        <v>110</v>
      </c>
      <c r="D151" s="146" t="s">
        <v>111</v>
      </c>
      <c r="E151" s="183">
        <v>0.05</v>
      </c>
      <c r="F151" s="182">
        <v>0.45200000000000001</v>
      </c>
      <c r="G151" s="146" t="s">
        <v>89</v>
      </c>
      <c r="H151" s="7" t="s">
        <v>5</v>
      </c>
      <c r="I151" s="13">
        <v>0</v>
      </c>
      <c r="J151" s="13">
        <v>0</v>
      </c>
      <c r="K151" s="13">
        <v>0</v>
      </c>
      <c r="L151" s="41"/>
    </row>
    <row r="152" spans="1:12" ht="27.75" customHeight="1" x14ac:dyDescent="0.25">
      <c r="A152" s="147"/>
      <c r="B152" s="153"/>
      <c r="C152" s="147"/>
      <c r="D152" s="147"/>
      <c r="E152" s="147"/>
      <c r="F152" s="147"/>
      <c r="G152" s="147"/>
      <c r="H152" s="8" t="s">
        <v>6</v>
      </c>
      <c r="I152" s="13">
        <v>0</v>
      </c>
      <c r="J152" s="13">
        <v>0</v>
      </c>
      <c r="K152" s="13">
        <v>0</v>
      </c>
    </row>
    <row r="153" spans="1:12" ht="27.75" customHeight="1" x14ac:dyDescent="0.25">
      <c r="A153" s="147"/>
      <c r="B153" s="153"/>
      <c r="C153" s="147"/>
      <c r="D153" s="147"/>
      <c r="E153" s="147"/>
      <c r="F153" s="147"/>
      <c r="G153" s="147"/>
      <c r="H153" s="8" t="s">
        <v>7</v>
      </c>
      <c r="I153" s="13">
        <v>0</v>
      </c>
      <c r="J153" s="13">
        <v>0</v>
      </c>
      <c r="K153" s="13">
        <v>0</v>
      </c>
    </row>
    <row r="154" spans="1:12" ht="27.75" customHeight="1" x14ac:dyDescent="0.25">
      <c r="A154" s="147"/>
      <c r="B154" s="153"/>
      <c r="C154" s="147"/>
      <c r="D154" s="147"/>
      <c r="E154" s="147"/>
      <c r="F154" s="147"/>
      <c r="G154" s="147"/>
      <c r="H154" s="8" t="s">
        <v>8</v>
      </c>
      <c r="I154" s="13">
        <v>0</v>
      </c>
      <c r="J154" s="13">
        <v>0</v>
      </c>
      <c r="K154" s="13">
        <v>0</v>
      </c>
    </row>
    <row r="155" spans="1:12" ht="27.75" customHeight="1" x14ac:dyDescent="0.25">
      <c r="A155" s="148"/>
      <c r="B155" s="154"/>
      <c r="C155" s="148"/>
      <c r="D155" s="148"/>
      <c r="E155" s="148"/>
      <c r="F155" s="148"/>
      <c r="G155" s="148"/>
      <c r="H155" s="8" t="s">
        <v>9</v>
      </c>
      <c r="I155" s="13">
        <v>0</v>
      </c>
      <c r="J155" s="13">
        <v>0</v>
      </c>
      <c r="K155" s="13">
        <v>0</v>
      </c>
    </row>
    <row r="156" spans="1:12" ht="27.75" customHeight="1" x14ac:dyDescent="0.25">
      <c r="A156" s="146">
        <v>28</v>
      </c>
      <c r="B156" s="152" t="s">
        <v>112</v>
      </c>
      <c r="C156" s="146" t="s">
        <v>114</v>
      </c>
      <c r="D156" s="146" t="s">
        <v>113</v>
      </c>
      <c r="E156" s="146">
        <v>109119</v>
      </c>
      <c r="F156" s="146">
        <v>119180</v>
      </c>
      <c r="G156" s="146" t="s">
        <v>89</v>
      </c>
      <c r="H156" s="7" t="s">
        <v>5</v>
      </c>
      <c r="I156" s="29">
        <f>I157+I158+I159+I160</f>
        <v>500</v>
      </c>
      <c r="J156" s="29">
        <f>J157+J158+J159+J160</f>
        <v>1236</v>
      </c>
      <c r="K156" s="29">
        <f>J156/I156*100</f>
        <v>247.2</v>
      </c>
    </row>
    <row r="157" spans="1:12" ht="27.75" customHeight="1" x14ac:dyDescent="0.25">
      <c r="A157" s="147"/>
      <c r="B157" s="153"/>
      <c r="C157" s="147"/>
      <c r="D157" s="147"/>
      <c r="E157" s="147"/>
      <c r="F157" s="147"/>
      <c r="G157" s="147"/>
      <c r="H157" s="8" t="s">
        <v>6</v>
      </c>
      <c r="I157" s="29">
        <v>0</v>
      </c>
      <c r="J157" s="29">
        <v>0</v>
      </c>
      <c r="K157" s="29">
        <v>0</v>
      </c>
    </row>
    <row r="158" spans="1:12" ht="27.75" customHeight="1" x14ac:dyDescent="0.25">
      <c r="A158" s="147"/>
      <c r="B158" s="153"/>
      <c r="C158" s="147"/>
      <c r="D158" s="147"/>
      <c r="E158" s="147"/>
      <c r="F158" s="147"/>
      <c r="G158" s="147"/>
      <c r="H158" s="8" t="s">
        <v>7</v>
      </c>
      <c r="I158" s="29">
        <v>0</v>
      </c>
      <c r="J158" s="29">
        <v>0</v>
      </c>
      <c r="K158" s="29">
        <v>0</v>
      </c>
    </row>
    <row r="159" spans="1:12" ht="27.75" customHeight="1" x14ac:dyDescent="0.25">
      <c r="A159" s="147"/>
      <c r="B159" s="153"/>
      <c r="C159" s="147"/>
      <c r="D159" s="147"/>
      <c r="E159" s="147"/>
      <c r="F159" s="147"/>
      <c r="G159" s="147"/>
      <c r="H159" s="8" t="s">
        <v>8</v>
      </c>
      <c r="I159" s="29">
        <v>0</v>
      </c>
      <c r="J159" s="29">
        <v>0</v>
      </c>
      <c r="K159" s="29">
        <v>0</v>
      </c>
    </row>
    <row r="160" spans="1:12" ht="27.75" customHeight="1" x14ac:dyDescent="0.25">
      <c r="A160" s="148"/>
      <c r="B160" s="154"/>
      <c r="C160" s="148"/>
      <c r="D160" s="148"/>
      <c r="E160" s="148"/>
      <c r="F160" s="148"/>
      <c r="G160" s="148"/>
      <c r="H160" s="8" t="s">
        <v>9</v>
      </c>
      <c r="I160" s="29">
        <v>500</v>
      </c>
      <c r="J160" s="29">
        <v>1236</v>
      </c>
      <c r="K160" s="29">
        <f>J160/I160*100</f>
        <v>247.2</v>
      </c>
    </row>
    <row r="161" spans="1:11" ht="27.75" customHeight="1" x14ac:dyDescent="0.25">
      <c r="A161" s="146">
        <v>29</v>
      </c>
      <c r="B161" s="146" t="s">
        <v>115</v>
      </c>
      <c r="C161" s="146" t="s">
        <v>116</v>
      </c>
      <c r="D161" s="146" t="s">
        <v>113</v>
      </c>
      <c r="E161" s="146">
        <v>215730</v>
      </c>
      <c r="F161" s="146">
        <v>443932</v>
      </c>
      <c r="G161" s="146" t="s">
        <v>89</v>
      </c>
      <c r="H161" s="7" t="s">
        <v>5</v>
      </c>
      <c r="I161" s="29">
        <v>2000</v>
      </c>
      <c r="J161" s="29">
        <v>60000</v>
      </c>
      <c r="K161" s="29">
        <f>J161/I161*100</f>
        <v>3000</v>
      </c>
    </row>
    <row r="162" spans="1:11" ht="27.75" customHeight="1" x14ac:dyDescent="0.25">
      <c r="A162" s="147"/>
      <c r="B162" s="147"/>
      <c r="C162" s="147"/>
      <c r="D162" s="147"/>
      <c r="E162" s="147"/>
      <c r="F162" s="147"/>
      <c r="G162" s="147"/>
      <c r="H162" s="8" t="s">
        <v>6</v>
      </c>
      <c r="I162" s="29">
        <v>0</v>
      </c>
      <c r="J162" s="29">
        <v>0</v>
      </c>
      <c r="K162" s="29">
        <v>0</v>
      </c>
    </row>
    <row r="163" spans="1:11" ht="27.75" customHeight="1" x14ac:dyDescent="0.25">
      <c r="A163" s="147"/>
      <c r="B163" s="147"/>
      <c r="C163" s="147"/>
      <c r="D163" s="147"/>
      <c r="E163" s="147"/>
      <c r="F163" s="147"/>
      <c r="G163" s="147"/>
      <c r="H163" s="8" t="s">
        <v>7</v>
      </c>
      <c r="I163" s="29">
        <v>0</v>
      </c>
      <c r="J163" s="29">
        <v>0</v>
      </c>
      <c r="K163" s="29">
        <v>0</v>
      </c>
    </row>
    <row r="164" spans="1:11" ht="27.75" customHeight="1" x14ac:dyDescent="0.25">
      <c r="A164" s="147"/>
      <c r="B164" s="147"/>
      <c r="C164" s="147"/>
      <c r="D164" s="147"/>
      <c r="E164" s="147"/>
      <c r="F164" s="147"/>
      <c r="G164" s="147"/>
      <c r="H164" s="8" t="s">
        <v>8</v>
      </c>
      <c r="I164" s="29">
        <v>0</v>
      </c>
      <c r="J164" s="29">
        <v>0</v>
      </c>
      <c r="K164" s="29">
        <v>0</v>
      </c>
    </row>
    <row r="165" spans="1:11" ht="27.75" customHeight="1" x14ac:dyDescent="0.25">
      <c r="A165" s="148"/>
      <c r="B165" s="148"/>
      <c r="C165" s="148"/>
      <c r="D165" s="148"/>
      <c r="E165" s="148"/>
      <c r="F165" s="148"/>
      <c r="G165" s="148"/>
      <c r="H165" s="8" t="s">
        <v>9</v>
      </c>
      <c r="I165" s="29">
        <v>2000</v>
      </c>
      <c r="J165" s="29">
        <v>60000</v>
      </c>
      <c r="K165" s="29">
        <f>J165/I165*100</f>
        <v>3000</v>
      </c>
    </row>
    <row r="166" spans="1:11" ht="27.75" customHeight="1" x14ac:dyDescent="0.25">
      <c r="A166" s="146">
        <v>30</v>
      </c>
      <c r="B166" s="146" t="s">
        <v>117</v>
      </c>
      <c r="C166" s="146" t="s">
        <v>118</v>
      </c>
      <c r="D166" s="146" t="s">
        <v>113</v>
      </c>
      <c r="E166" s="146">
        <v>172849</v>
      </c>
      <c r="F166" s="146">
        <v>101789</v>
      </c>
      <c r="G166" s="146" t="s">
        <v>119</v>
      </c>
      <c r="H166" s="7" t="s">
        <v>5</v>
      </c>
      <c r="I166" s="29">
        <f>I167+I168+I169+I170</f>
        <v>400</v>
      </c>
      <c r="J166" s="29">
        <f t="shared" ref="J166" si="7">J167+J168+J169+J170</f>
        <v>964</v>
      </c>
      <c r="K166" s="29">
        <f>J166/I166*100</f>
        <v>241</v>
      </c>
    </row>
    <row r="167" spans="1:11" ht="27.75" customHeight="1" x14ac:dyDescent="0.25">
      <c r="A167" s="147"/>
      <c r="B167" s="147"/>
      <c r="C167" s="147"/>
      <c r="D167" s="147"/>
      <c r="E167" s="147"/>
      <c r="F167" s="147"/>
      <c r="G167" s="147"/>
      <c r="H167" s="8" t="s">
        <v>6</v>
      </c>
      <c r="I167" s="29">
        <v>0</v>
      </c>
      <c r="J167" s="29">
        <v>0</v>
      </c>
      <c r="K167" s="29">
        <v>0</v>
      </c>
    </row>
    <row r="168" spans="1:11" ht="27.75" customHeight="1" x14ac:dyDescent="0.25">
      <c r="A168" s="147"/>
      <c r="B168" s="147"/>
      <c r="C168" s="147"/>
      <c r="D168" s="147"/>
      <c r="E168" s="147"/>
      <c r="F168" s="147"/>
      <c r="G168" s="147"/>
      <c r="H168" s="8" t="s">
        <v>7</v>
      </c>
      <c r="I168" s="29">
        <v>0</v>
      </c>
      <c r="J168" s="29">
        <v>0</v>
      </c>
      <c r="K168" s="29">
        <v>0</v>
      </c>
    </row>
    <row r="169" spans="1:11" ht="27.75" customHeight="1" x14ac:dyDescent="0.25">
      <c r="A169" s="147"/>
      <c r="B169" s="147"/>
      <c r="C169" s="147"/>
      <c r="D169" s="147"/>
      <c r="E169" s="147"/>
      <c r="F169" s="147"/>
      <c r="G169" s="147"/>
      <c r="H169" s="8" t="s">
        <v>8</v>
      </c>
      <c r="I169" s="29">
        <v>0</v>
      </c>
      <c r="J169" s="29">
        <v>0</v>
      </c>
      <c r="K169" s="29">
        <v>0</v>
      </c>
    </row>
    <row r="170" spans="1:11" ht="27.75" customHeight="1" x14ac:dyDescent="0.25">
      <c r="A170" s="148"/>
      <c r="B170" s="148"/>
      <c r="C170" s="148"/>
      <c r="D170" s="148"/>
      <c r="E170" s="148"/>
      <c r="F170" s="148"/>
      <c r="G170" s="148"/>
      <c r="H170" s="8" t="s">
        <v>9</v>
      </c>
      <c r="I170" s="29">
        <v>400</v>
      </c>
      <c r="J170" s="29">
        <v>964</v>
      </c>
      <c r="K170" s="29">
        <f>J170/I170*100</f>
        <v>241</v>
      </c>
    </row>
    <row r="171" spans="1:11" ht="27.75" customHeight="1" x14ac:dyDescent="0.25">
      <c r="A171" s="146">
        <v>31</v>
      </c>
      <c r="B171" s="152" t="s">
        <v>120</v>
      </c>
      <c r="C171" s="146" t="s">
        <v>121</v>
      </c>
      <c r="D171" s="146" t="s">
        <v>113</v>
      </c>
      <c r="E171" s="146">
        <v>7778</v>
      </c>
      <c r="F171" s="146">
        <v>26498.6</v>
      </c>
      <c r="G171" s="146" t="s">
        <v>89</v>
      </c>
      <c r="H171" s="7" t="s">
        <v>5</v>
      </c>
      <c r="I171" s="29">
        <v>150</v>
      </c>
      <c r="J171" s="29">
        <v>0</v>
      </c>
      <c r="K171" s="29">
        <v>0</v>
      </c>
    </row>
    <row r="172" spans="1:11" ht="27.75" customHeight="1" x14ac:dyDescent="0.25">
      <c r="A172" s="147"/>
      <c r="B172" s="153"/>
      <c r="C172" s="147"/>
      <c r="D172" s="147"/>
      <c r="E172" s="147"/>
      <c r="F172" s="147"/>
      <c r="G172" s="147"/>
      <c r="H172" s="8" t="s">
        <v>6</v>
      </c>
      <c r="I172" s="29">
        <v>0</v>
      </c>
      <c r="J172" s="29">
        <v>0</v>
      </c>
      <c r="K172" s="29">
        <v>0</v>
      </c>
    </row>
    <row r="173" spans="1:11" ht="27.75" customHeight="1" x14ac:dyDescent="0.25">
      <c r="A173" s="147"/>
      <c r="B173" s="153"/>
      <c r="C173" s="147"/>
      <c r="D173" s="147"/>
      <c r="E173" s="147"/>
      <c r="F173" s="147"/>
      <c r="G173" s="147"/>
      <c r="H173" s="8" t="s">
        <v>7</v>
      </c>
      <c r="I173" s="29">
        <v>0</v>
      </c>
      <c r="J173" s="29">
        <v>0</v>
      </c>
      <c r="K173" s="29">
        <v>0</v>
      </c>
    </row>
    <row r="174" spans="1:11" ht="27.75" customHeight="1" x14ac:dyDescent="0.25">
      <c r="A174" s="147"/>
      <c r="B174" s="153"/>
      <c r="C174" s="147"/>
      <c r="D174" s="147"/>
      <c r="E174" s="147"/>
      <c r="F174" s="147"/>
      <c r="G174" s="147"/>
      <c r="H174" s="8" t="s">
        <v>8</v>
      </c>
      <c r="I174" s="29">
        <v>0</v>
      </c>
      <c r="J174" s="29">
        <v>0</v>
      </c>
      <c r="K174" s="29">
        <v>0</v>
      </c>
    </row>
    <row r="175" spans="1:11" ht="27.75" customHeight="1" x14ac:dyDescent="0.25">
      <c r="A175" s="148"/>
      <c r="B175" s="154"/>
      <c r="C175" s="148"/>
      <c r="D175" s="148"/>
      <c r="E175" s="148"/>
      <c r="F175" s="148"/>
      <c r="G175" s="148"/>
      <c r="H175" s="8" t="s">
        <v>9</v>
      </c>
      <c r="I175" s="29">
        <v>150</v>
      </c>
      <c r="J175" s="29">
        <v>0</v>
      </c>
      <c r="K175" s="29">
        <v>0</v>
      </c>
    </row>
    <row r="176" spans="1:11" ht="27.75" customHeight="1" x14ac:dyDescent="0.25">
      <c r="A176" s="146">
        <v>32</v>
      </c>
      <c r="B176" s="152" t="s">
        <v>122</v>
      </c>
      <c r="C176" s="146" t="s">
        <v>121</v>
      </c>
      <c r="D176" s="146" t="s">
        <v>123</v>
      </c>
      <c r="E176" s="146">
        <v>7778</v>
      </c>
      <c r="F176" s="146">
        <v>26498.6</v>
      </c>
      <c r="G176" s="146" t="s">
        <v>89</v>
      </c>
      <c r="H176" s="7" t="s">
        <v>5</v>
      </c>
      <c r="I176" s="29">
        <v>0</v>
      </c>
      <c r="J176" s="29">
        <v>0</v>
      </c>
      <c r="K176" s="29">
        <v>0</v>
      </c>
    </row>
    <row r="177" spans="1:11" ht="27.75" customHeight="1" x14ac:dyDescent="0.25">
      <c r="A177" s="147"/>
      <c r="B177" s="153"/>
      <c r="C177" s="147"/>
      <c r="D177" s="147"/>
      <c r="E177" s="147"/>
      <c r="F177" s="147"/>
      <c r="G177" s="147"/>
      <c r="H177" s="8" t="s">
        <v>6</v>
      </c>
      <c r="I177" s="29">
        <v>0</v>
      </c>
      <c r="J177" s="29">
        <v>0</v>
      </c>
      <c r="K177" s="29">
        <v>0</v>
      </c>
    </row>
    <row r="178" spans="1:11" ht="27.75" customHeight="1" x14ac:dyDescent="0.25">
      <c r="A178" s="147"/>
      <c r="B178" s="153"/>
      <c r="C178" s="147"/>
      <c r="D178" s="147"/>
      <c r="E178" s="147"/>
      <c r="F178" s="147"/>
      <c r="G178" s="147"/>
      <c r="H178" s="8" t="s">
        <v>7</v>
      </c>
      <c r="I178" s="29">
        <v>0</v>
      </c>
      <c r="J178" s="29">
        <v>0</v>
      </c>
      <c r="K178" s="29">
        <v>0</v>
      </c>
    </row>
    <row r="179" spans="1:11" ht="27.75" customHeight="1" x14ac:dyDescent="0.25">
      <c r="A179" s="147"/>
      <c r="B179" s="153"/>
      <c r="C179" s="147"/>
      <c r="D179" s="147"/>
      <c r="E179" s="147"/>
      <c r="F179" s="147"/>
      <c r="G179" s="147"/>
      <c r="H179" s="8" t="s">
        <v>8</v>
      </c>
      <c r="I179" s="29">
        <v>0</v>
      </c>
      <c r="J179" s="29">
        <v>0</v>
      </c>
      <c r="K179" s="29">
        <v>0</v>
      </c>
    </row>
    <row r="180" spans="1:11" ht="27.75" customHeight="1" x14ac:dyDescent="0.25">
      <c r="A180" s="148"/>
      <c r="B180" s="154"/>
      <c r="C180" s="148"/>
      <c r="D180" s="148"/>
      <c r="E180" s="148"/>
      <c r="F180" s="148"/>
      <c r="G180" s="148"/>
      <c r="H180" s="8" t="s">
        <v>9</v>
      </c>
      <c r="I180" s="29">
        <v>0</v>
      </c>
      <c r="J180" s="29">
        <v>0</v>
      </c>
      <c r="K180" s="29">
        <v>0</v>
      </c>
    </row>
    <row r="181" spans="1:11" ht="15.75" customHeight="1" x14ac:dyDescent="0.25">
      <c r="A181" s="63" t="s">
        <v>124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5"/>
    </row>
    <row r="182" spans="1:11" ht="27.75" customHeight="1" x14ac:dyDescent="0.25">
      <c r="A182" s="146">
        <v>33</v>
      </c>
      <c r="B182" s="152" t="s">
        <v>125</v>
      </c>
      <c r="C182" s="146" t="s">
        <v>126</v>
      </c>
      <c r="D182" s="146" t="s">
        <v>127</v>
      </c>
      <c r="E182" s="146">
        <v>58</v>
      </c>
      <c r="F182" s="146">
        <v>52</v>
      </c>
      <c r="G182" s="146" t="s">
        <v>128</v>
      </c>
      <c r="H182" s="7" t="s">
        <v>5</v>
      </c>
      <c r="I182" s="29">
        <f>I183+I184+I185+I186</f>
        <v>1310</v>
      </c>
      <c r="J182" s="29">
        <f>J183+J184+J185+J186</f>
        <v>1311</v>
      </c>
      <c r="K182" s="30">
        <f>J182/I182*100</f>
        <v>100.0763358778626</v>
      </c>
    </row>
    <row r="183" spans="1:11" ht="27.75" customHeight="1" x14ac:dyDescent="0.25">
      <c r="A183" s="147"/>
      <c r="B183" s="153"/>
      <c r="C183" s="147"/>
      <c r="D183" s="147"/>
      <c r="E183" s="147"/>
      <c r="F183" s="147"/>
      <c r="G183" s="147"/>
      <c r="H183" s="8" t="s">
        <v>6</v>
      </c>
      <c r="I183" s="29">
        <v>0</v>
      </c>
      <c r="J183" s="29">
        <v>0</v>
      </c>
      <c r="K183" s="29">
        <v>0</v>
      </c>
    </row>
    <row r="184" spans="1:11" ht="27.75" customHeight="1" x14ac:dyDescent="0.25">
      <c r="A184" s="147"/>
      <c r="B184" s="153"/>
      <c r="C184" s="147"/>
      <c r="D184" s="147"/>
      <c r="E184" s="147"/>
      <c r="F184" s="147"/>
      <c r="G184" s="147"/>
      <c r="H184" s="8" t="s">
        <v>7</v>
      </c>
      <c r="I184" s="29">
        <v>0</v>
      </c>
      <c r="J184" s="29">
        <v>0</v>
      </c>
      <c r="K184" s="29">
        <v>0</v>
      </c>
    </row>
    <row r="185" spans="1:11" ht="27.75" customHeight="1" x14ac:dyDescent="0.25">
      <c r="A185" s="147"/>
      <c r="B185" s="153"/>
      <c r="C185" s="147"/>
      <c r="D185" s="147"/>
      <c r="E185" s="147"/>
      <c r="F185" s="147"/>
      <c r="G185" s="147"/>
      <c r="H185" s="8" t="s">
        <v>8</v>
      </c>
      <c r="I185" s="29">
        <v>10</v>
      </c>
      <c r="J185" s="29">
        <v>11</v>
      </c>
      <c r="K185" s="29">
        <v>110</v>
      </c>
    </row>
    <row r="186" spans="1:11" ht="27.75" customHeight="1" x14ac:dyDescent="0.25">
      <c r="A186" s="148"/>
      <c r="B186" s="154"/>
      <c r="C186" s="148"/>
      <c r="D186" s="148"/>
      <c r="E186" s="148"/>
      <c r="F186" s="148"/>
      <c r="G186" s="148"/>
      <c r="H186" s="8" t="s">
        <v>9</v>
      </c>
      <c r="I186" s="29">
        <v>1300</v>
      </c>
      <c r="J186" s="29">
        <v>1300</v>
      </c>
      <c r="K186" s="29"/>
    </row>
    <row r="187" spans="1:11" ht="27.75" customHeight="1" x14ac:dyDescent="0.25">
      <c r="A187" s="146">
        <v>34</v>
      </c>
      <c r="B187" s="152" t="s">
        <v>129</v>
      </c>
      <c r="C187" s="146" t="s">
        <v>130</v>
      </c>
      <c r="D187" s="146" t="s">
        <v>131</v>
      </c>
      <c r="E187" s="146">
        <v>3544343</v>
      </c>
      <c r="F187" s="146">
        <v>4384120</v>
      </c>
      <c r="G187" s="146" t="s">
        <v>89</v>
      </c>
      <c r="H187" s="7" t="s">
        <v>5</v>
      </c>
      <c r="I187" s="29">
        <v>300</v>
      </c>
      <c r="J187" s="29">
        <v>0</v>
      </c>
      <c r="K187" s="29">
        <v>0</v>
      </c>
    </row>
    <row r="188" spans="1:11" ht="27.75" customHeight="1" x14ac:dyDescent="0.25">
      <c r="A188" s="147"/>
      <c r="B188" s="153"/>
      <c r="C188" s="147"/>
      <c r="D188" s="147"/>
      <c r="E188" s="147"/>
      <c r="F188" s="147"/>
      <c r="G188" s="147"/>
      <c r="H188" s="8" t="s">
        <v>6</v>
      </c>
      <c r="I188" s="29">
        <v>0</v>
      </c>
      <c r="J188" s="29">
        <v>0</v>
      </c>
      <c r="K188" s="29">
        <v>0</v>
      </c>
    </row>
    <row r="189" spans="1:11" ht="27.75" customHeight="1" x14ac:dyDescent="0.25">
      <c r="A189" s="147"/>
      <c r="B189" s="153"/>
      <c r="C189" s="147"/>
      <c r="D189" s="147"/>
      <c r="E189" s="147"/>
      <c r="F189" s="147"/>
      <c r="G189" s="147"/>
      <c r="H189" s="8" t="s">
        <v>7</v>
      </c>
      <c r="I189" s="29">
        <v>0</v>
      </c>
      <c r="J189" s="29">
        <v>0</v>
      </c>
      <c r="K189" s="29">
        <v>0</v>
      </c>
    </row>
    <row r="190" spans="1:11" ht="27.75" customHeight="1" x14ac:dyDescent="0.25">
      <c r="A190" s="147"/>
      <c r="B190" s="153"/>
      <c r="C190" s="147"/>
      <c r="D190" s="147"/>
      <c r="E190" s="147"/>
      <c r="F190" s="147"/>
      <c r="G190" s="147"/>
      <c r="H190" s="8" t="s">
        <v>8</v>
      </c>
      <c r="I190" s="29">
        <v>0</v>
      </c>
      <c r="J190" s="29">
        <v>0</v>
      </c>
      <c r="K190" s="29">
        <v>0</v>
      </c>
    </row>
    <row r="191" spans="1:11" ht="27.75" customHeight="1" x14ac:dyDescent="0.25">
      <c r="A191" s="148"/>
      <c r="B191" s="154"/>
      <c r="C191" s="148"/>
      <c r="D191" s="148"/>
      <c r="E191" s="148"/>
      <c r="F191" s="148"/>
      <c r="G191" s="148"/>
      <c r="H191" s="8" t="s">
        <v>9</v>
      </c>
      <c r="I191" s="29">
        <v>300</v>
      </c>
      <c r="J191" s="29">
        <v>0</v>
      </c>
      <c r="K191" s="29">
        <v>0</v>
      </c>
    </row>
    <row r="192" spans="1:11" ht="13.5" customHeight="1" x14ac:dyDescent="0.25">
      <c r="A192" s="184" t="s">
        <v>132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186"/>
    </row>
    <row r="193" spans="1:11" ht="27.75" customHeight="1" x14ac:dyDescent="0.25">
      <c r="A193" s="146">
        <v>35</v>
      </c>
      <c r="B193" s="152" t="s">
        <v>133</v>
      </c>
      <c r="C193" s="146" t="s">
        <v>134</v>
      </c>
      <c r="D193" s="146" t="s">
        <v>135</v>
      </c>
      <c r="E193" s="146">
        <v>103.9</v>
      </c>
      <c r="F193" s="146">
        <v>122.7</v>
      </c>
      <c r="G193" s="146" t="s">
        <v>89</v>
      </c>
      <c r="H193" s="7" t="s">
        <v>5</v>
      </c>
      <c r="I193" s="29">
        <v>0</v>
      </c>
      <c r="J193" s="29">
        <v>0</v>
      </c>
      <c r="K193" s="29">
        <v>0</v>
      </c>
    </row>
    <row r="194" spans="1:11" ht="27.75" customHeight="1" x14ac:dyDescent="0.25">
      <c r="A194" s="147"/>
      <c r="B194" s="153"/>
      <c r="C194" s="147"/>
      <c r="D194" s="147"/>
      <c r="E194" s="147"/>
      <c r="F194" s="147"/>
      <c r="G194" s="147"/>
      <c r="H194" s="8" t="s">
        <v>6</v>
      </c>
      <c r="I194" s="29">
        <v>0</v>
      </c>
      <c r="J194" s="29">
        <v>0</v>
      </c>
      <c r="K194" s="29">
        <v>0</v>
      </c>
    </row>
    <row r="195" spans="1:11" ht="27.75" customHeight="1" x14ac:dyDescent="0.25">
      <c r="A195" s="147"/>
      <c r="B195" s="153"/>
      <c r="C195" s="147"/>
      <c r="D195" s="147"/>
      <c r="E195" s="147"/>
      <c r="F195" s="147"/>
      <c r="G195" s="147"/>
      <c r="H195" s="8" t="s">
        <v>7</v>
      </c>
      <c r="I195" s="29">
        <v>0</v>
      </c>
      <c r="J195" s="29">
        <v>0</v>
      </c>
      <c r="K195" s="29">
        <v>0</v>
      </c>
    </row>
    <row r="196" spans="1:11" ht="27.75" customHeight="1" x14ac:dyDescent="0.25">
      <c r="A196" s="147"/>
      <c r="B196" s="153"/>
      <c r="C196" s="147"/>
      <c r="D196" s="147"/>
      <c r="E196" s="147"/>
      <c r="F196" s="147"/>
      <c r="G196" s="147"/>
      <c r="H196" s="8" t="s">
        <v>8</v>
      </c>
      <c r="I196" s="29">
        <v>0</v>
      </c>
      <c r="J196" s="29">
        <v>0</v>
      </c>
      <c r="K196" s="29">
        <v>0</v>
      </c>
    </row>
    <row r="197" spans="1:11" ht="27.75" customHeight="1" x14ac:dyDescent="0.25">
      <c r="A197" s="148"/>
      <c r="B197" s="154"/>
      <c r="C197" s="148"/>
      <c r="D197" s="148"/>
      <c r="E197" s="148"/>
      <c r="F197" s="148"/>
      <c r="G197" s="148"/>
      <c r="H197" s="8" t="s">
        <v>9</v>
      </c>
      <c r="I197" s="29">
        <v>0</v>
      </c>
      <c r="J197" s="29">
        <v>0</v>
      </c>
      <c r="K197" s="29">
        <v>0</v>
      </c>
    </row>
    <row r="198" spans="1:11" ht="27.75" customHeight="1" x14ac:dyDescent="0.25">
      <c r="A198" s="146">
        <v>36</v>
      </c>
      <c r="B198" s="152" t="s">
        <v>136</v>
      </c>
      <c r="C198" s="146" t="s">
        <v>45</v>
      </c>
      <c r="D198" s="146" t="s">
        <v>137</v>
      </c>
      <c r="E198" s="146">
        <v>106.1</v>
      </c>
      <c r="F198" s="146">
        <v>76.5</v>
      </c>
      <c r="G198" s="146" t="s">
        <v>138</v>
      </c>
      <c r="H198" s="7" t="s">
        <v>5</v>
      </c>
      <c r="I198" s="29">
        <v>0</v>
      </c>
      <c r="J198" s="29">
        <v>0</v>
      </c>
      <c r="K198" s="29">
        <v>0</v>
      </c>
    </row>
    <row r="199" spans="1:11" ht="27.75" customHeight="1" x14ac:dyDescent="0.25">
      <c r="A199" s="147"/>
      <c r="B199" s="153"/>
      <c r="C199" s="147"/>
      <c r="D199" s="147"/>
      <c r="E199" s="147"/>
      <c r="F199" s="147"/>
      <c r="G199" s="147"/>
      <c r="H199" s="8" t="s">
        <v>6</v>
      </c>
      <c r="I199" s="29">
        <v>0</v>
      </c>
      <c r="J199" s="29">
        <v>0</v>
      </c>
      <c r="K199" s="29">
        <v>0</v>
      </c>
    </row>
    <row r="200" spans="1:11" ht="27.75" customHeight="1" x14ac:dyDescent="0.25">
      <c r="A200" s="147"/>
      <c r="B200" s="153"/>
      <c r="C200" s="147"/>
      <c r="D200" s="147"/>
      <c r="E200" s="147"/>
      <c r="F200" s="147"/>
      <c r="G200" s="147"/>
      <c r="H200" s="8" t="s">
        <v>7</v>
      </c>
      <c r="I200" s="29">
        <v>0</v>
      </c>
      <c r="J200" s="29">
        <v>0</v>
      </c>
      <c r="K200" s="29">
        <v>0</v>
      </c>
    </row>
    <row r="201" spans="1:11" ht="27.75" customHeight="1" x14ac:dyDescent="0.25">
      <c r="A201" s="147"/>
      <c r="B201" s="153"/>
      <c r="C201" s="147"/>
      <c r="D201" s="147"/>
      <c r="E201" s="147"/>
      <c r="F201" s="147"/>
      <c r="G201" s="147"/>
      <c r="H201" s="8" t="s">
        <v>8</v>
      </c>
      <c r="I201" s="29">
        <v>0</v>
      </c>
      <c r="J201" s="29">
        <v>0</v>
      </c>
      <c r="K201" s="29">
        <v>0</v>
      </c>
    </row>
    <row r="202" spans="1:11" ht="27.75" customHeight="1" x14ac:dyDescent="0.25">
      <c r="A202" s="148"/>
      <c r="B202" s="154"/>
      <c r="C202" s="148"/>
      <c r="D202" s="148"/>
      <c r="E202" s="148"/>
      <c r="F202" s="148"/>
      <c r="G202" s="148"/>
      <c r="H202" s="8" t="s">
        <v>9</v>
      </c>
      <c r="I202" s="29">
        <v>0</v>
      </c>
      <c r="J202" s="29">
        <v>0</v>
      </c>
      <c r="K202" s="29">
        <v>0</v>
      </c>
    </row>
    <row r="203" spans="1:11" ht="15.75" customHeight="1" x14ac:dyDescent="0.25">
      <c r="A203" s="63" t="s">
        <v>139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5"/>
    </row>
    <row r="204" spans="1:11" ht="15.75" customHeight="1" x14ac:dyDescent="0.25">
      <c r="A204" s="72">
        <v>37</v>
      </c>
      <c r="B204" s="187" t="s">
        <v>140</v>
      </c>
      <c r="C204" s="72" t="s">
        <v>142</v>
      </c>
      <c r="D204" s="72" t="s">
        <v>141</v>
      </c>
      <c r="E204" s="57">
        <v>0.5</v>
      </c>
      <c r="F204" s="69">
        <v>0.5</v>
      </c>
      <c r="G204" s="57" t="s">
        <v>89</v>
      </c>
      <c r="H204" s="7" t="s">
        <v>5</v>
      </c>
      <c r="I204" s="16">
        <v>120</v>
      </c>
      <c r="J204" s="31">
        <v>131</v>
      </c>
      <c r="K204" s="19">
        <f>J204/I204*100</f>
        <v>109.16666666666666</v>
      </c>
    </row>
    <row r="205" spans="1:11" ht="15.75" customHeight="1" x14ac:dyDescent="0.25">
      <c r="A205" s="73"/>
      <c r="B205" s="188"/>
      <c r="C205" s="73"/>
      <c r="D205" s="73"/>
      <c r="E205" s="58"/>
      <c r="F205" s="70"/>
      <c r="G205" s="58"/>
      <c r="H205" s="8" t="s">
        <v>6</v>
      </c>
      <c r="I205" s="16">
        <v>0</v>
      </c>
      <c r="J205" s="31">
        <v>0</v>
      </c>
      <c r="K205" s="18">
        <v>0</v>
      </c>
    </row>
    <row r="206" spans="1:11" ht="15.75" customHeight="1" x14ac:dyDescent="0.25">
      <c r="A206" s="73"/>
      <c r="B206" s="188"/>
      <c r="C206" s="73"/>
      <c r="D206" s="73"/>
      <c r="E206" s="58"/>
      <c r="F206" s="70"/>
      <c r="G206" s="58"/>
      <c r="H206" s="8" t="s">
        <v>7</v>
      </c>
      <c r="I206" s="16">
        <v>0</v>
      </c>
      <c r="J206" s="31">
        <v>0</v>
      </c>
      <c r="K206" s="18">
        <v>0</v>
      </c>
    </row>
    <row r="207" spans="1:11" ht="15.75" customHeight="1" x14ac:dyDescent="0.25">
      <c r="A207" s="73"/>
      <c r="B207" s="188"/>
      <c r="C207" s="73"/>
      <c r="D207" s="73"/>
      <c r="E207" s="58"/>
      <c r="F207" s="70"/>
      <c r="G207" s="58"/>
      <c r="H207" s="8" t="s">
        <v>8</v>
      </c>
      <c r="I207" s="16">
        <v>0</v>
      </c>
      <c r="J207" s="31">
        <v>0</v>
      </c>
      <c r="K207" s="18">
        <v>0</v>
      </c>
    </row>
    <row r="208" spans="1:11" ht="15.75" customHeight="1" x14ac:dyDescent="0.25">
      <c r="A208" s="74"/>
      <c r="B208" s="189"/>
      <c r="C208" s="74"/>
      <c r="D208" s="74"/>
      <c r="E208" s="59"/>
      <c r="F208" s="71"/>
      <c r="G208" s="59"/>
      <c r="H208" s="8" t="s">
        <v>9</v>
      </c>
      <c r="I208" s="16">
        <v>120</v>
      </c>
      <c r="J208" s="31">
        <v>131</v>
      </c>
      <c r="K208" s="18">
        <v>109.2</v>
      </c>
    </row>
    <row r="209" spans="1:12" ht="15.75" customHeight="1" x14ac:dyDescent="0.25">
      <c r="A209" s="72">
        <v>38</v>
      </c>
      <c r="B209" s="187" t="s">
        <v>143</v>
      </c>
      <c r="C209" s="72" t="s">
        <v>144</v>
      </c>
      <c r="D209" s="72" t="s">
        <v>145</v>
      </c>
      <c r="E209" s="72">
        <v>9</v>
      </c>
      <c r="F209" s="69">
        <v>3</v>
      </c>
      <c r="G209" s="72" t="s">
        <v>146</v>
      </c>
      <c r="H209" s="7" t="s">
        <v>5</v>
      </c>
      <c r="I209" s="16">
        <f>I210+I211+I212+I213</f>
        <v>8690.7999999999993</v>
      </c>
      <c r="J209" s="16">
        <f t="shared" ref="J209" si="8">J210+J211+J212+J213</f>
        <v>8690.7999999999993</v>
      </c>
      <c r="K209" s="16">
        <v>100</v>
      </c>
    </row>
    <row r="210" spans="1:12" ht="15.75" customHeight="1" x14ac:dyDescent="0.25">
      <c r="A210" s="73"/>
      <c r="B210" s="188"/>
      <c r="C210" s="73"/>
      <c r="D210" s="73"/>
      <c r="E210" s="73"/>
      <c r="F210" s="70"/>
      <c r="G210" s="73"/>
      <c r="H210" s="8" t="s">
        <v>6</v>
      </c>
      <c r="I210" s="16">
        <v>0</v>
      </c>
      <c r="J210" s="16">
        <v>0</v>
      </c>
      <c r="K210" s="16">
        <v>0</v>
      </c>
    </row>
    <row r="211" spans="1:12" ht="15.75" customHeight="1" x14ac:dyDescent="0.25">
      <c r="A211" s="73"/>
      <c r="B211" s="188"/>
      <c r="C211" s="73"/>
      <c r="D211" s="73"/>
      <c r="E211" s="73"/>
      <c r="F211" s="70"/>
      <c r="G211" s="73"/>
      <c r="H211" s="8" t="s">
        <v>7</v>
      </c>
      <c r="I211" s="16">
        <v>0</v>
      </c>
      <c r="J211" s="16">
        <v>0</v>
      </c>
      <c r="K211" s="16">
        <v>0</v>
      </c>
    </row>
    <row r="212" spans="1:12" ht="15.75" customHeight="1" x14ac:dyDescent="0.25">
      <c r="A212" s="73"/>
      <c r="B212" s="188"/>
      <c r="C212" s="73"/>
      <c r="D212" s="73"/>
      <c r="E212" s="73"/>
      <c r="F212" s="70"/>
      <c r="G212" s="73"/>
      <c r="H212" s="8" t="s">
        <v>8</v>
      </c>
      <c r="I212" s="16">
        <v>0</v>
      </c>
      <c r="J212" s="16">
        <v>0</v>
      </c>
      <c r="K212" s="16">
        <v>0</v>
      </c>
    </row>
    <row r="213" spans="1:12" ht="15.75" customHeight="1" x14ac:dyDescent="0.25">
      <c r="A213" s="74"/>
      <c r="B213" s="189"/>
      <c r="C213" s="74"/>
      <c r="D213" s="74"/>
      <c r="E213" s="74"/>
      <c r="F213" s="71"/>
      <c r="G213" s="74"/>
      <c r="H213" s="8" t="s">
        <v>9</v>
      </c>
      <c r="I213" s="16">
        <v>8690.7999999999993</v>
      </c>
      <c r="J213" s="16">
        <v>8690.7999999999993</v>
      </c>
      <c r="K213" s="16">
        <v>100</v>
      </c>
    </row>
    <row r="214" spans="1:12" ht="15.75" customHeight="1" x14ac:dyDescent="0.25">
      <c r="A214" s="72">
        <v>39</v>
      </c>
      <c r="B214" s="187" t="s">
        <v>147</v>
      </c>
      <c r="C214" s="72" t="s">
        <v>144</v>
      </c>
      <c r="D214" s="72" t="s">
        <v>148</v>
      </c>
      <c r="E214" s="72">
        <v>55</v>
      </c>
      <c r="F214" s="69">
        <v>61.5</v>
      </c>
      <c r="G214" s="66" t="s">
        <v>150</v>
      </c>
      <c r="H214" s="7" t="s">
        <v>5</v>
      </c>
      <c r="I214" s="15">
        <f>I215+I216+I217+I218</f>
        <v>1318.5</v>
      </c>
      <c r="J214" s="15">
        <f t="shared" ref="J214" si="9">J215+J216+J217+J218</f>
        <v>1353.4</v>
      </c>
      <c r="K214" s="17">
        <f>J214/I214*100</f>
        <v>102.64694728858552</v>
      </c>
    </row>
    <row r="215" spans="1:12" ht="15.75" customHeight="1" x14ac:dyDescent="0.25">
      <c r="A215" s="73"/>
      <c r="B215" s="188"/>
      <c r="C215" s="73"/>
      <c r="D215" s="73"/>
      <c r="E215" s="73"/>
      <c r="F215" s="70"/>
      <c r="G215" s="67"/>
      <c r="H215" s="8" t="s">
        <v>6</v>
      </c>
      <c r="I215" s="15">
        <v>0</v>
      </c>
      <c r="J215" s="15">
        <v>0</v>
      </c>
      <c r="K215" s="15">
        <v>0</v>
      </c>
    </row>
    <row r="216" spans="1:12" ht="15.75" customHeight="1" x14ac:dyDescent="0.25">
      <c r="A216" s="73"/>
      <c r="B216" s="188"/>
      <c r="C216" s="73"/>
      <c r="D216" s="73"/>
      <c r="E216" s="73"/>
      <c r="F216" s="70"/>
      <c r="G216" s="67"/>
      <c r="H216" s="8" t="s">
        <v>7</v>
      </c>
      <c r="I216" s="15">
        <v>1252.5999999999999</v>
      </c>
      <c r="J216" s="15">
        <v>1285.7</v>
      </c>
      <c r="K216" s="17">
        <f>J216/I216*100</f>
        <v>102.64250359252756</v>
      </c>
    </row>
    <row r="217" spans="1:12" ht="15.75" customHeight="1" x14ac:dyDescent="0.25">
      <c r="A217" s="73"/>
      <c r="B217" s="188"/>
      <c r="C217" s="73"/>
      <c r="D217" s="73"/>
      <c r="E217" s="73"/>
      <c r="F217" s="70"/>
      <c r="G217" s="67"/>
      <c r="H217" s="8" t="s">
        <v>8</v>
      </c>
      <c r="I217" s="15">
        <v>65.900000000000006</v>
      </c>
      <c r="J217" s="15">
        <v>67.7</v>
      </c>
      <c r="K217" s="17">
        <f>J217/I217*100</f>
        <v>102.73141122913505</v>
      </c>
    </row>
    <row r="218" spans="1:12" ht="15.75" customHeight="1" x14ac:dyDescent="0.25">
      <c r="A218" s="74"/>
      <c r="B218" s="189"/>
      <c r="C218" s="74"/>
      <c r="D218" s="74"/>
      <c r="E218" s="74"/>
      <c r="F218" s="71"/>
      <c r="G218" s="68"/>
      <c r="H218" s="8" t="s">
        <v>9</v>
      </c>
      <c r="I218" s="15">
        <v>0</v>
      </c>
      <c r="J218" s="15">
        <v>0</v>
      </c>
      <c r="K218" s="15">
        <v>0</v>
      </c>
    </row>
    <row r="219" spans="1:12" ht="15.75" customHeight="1" x14ac:dyDescent="0.25">
      <c r="A219" s="72">
        <v>40</v>
      </c>
      <c r="B219" s="187" t="s">
        <v>151</v>
      </c>
      <c r="C219" s="72" t="s">
        <v>144</v>
      </c>
      <c r="D219" s="72" t="s">
        <v>152</v>
      </c>
      <c r="E219" s="72">
        <v>95</v>
      </c>
      <c r="F219" s="69">
        <v>97.1</v>
      </c>
      <c r="G219" s="66" t="s">
        <v>89</v>
      </c>
      <c r="H219" s="7" t="s">
        <v>5</v>
      </c>
      <c r="I219" s="15">
        <v>0</v>
      </c>
      <c r="J219" s="15">
        <v>0</v>
      </c>
      <c r="K219" s="15">
        <v>0</v>
      </c>
      <c r="L219" s="42"/>
    </row>
    <row r="220" spans="1:12" ht="15.75" customHeight="1" x14ac:dyDescent="0.25">
      <c r="A220" s="73"/>
      <c r="B220" s="188"/>
      <c r="C220" s="73"/>
      <c r="D220" s="73"/>
      <c r="E220" s="73"/>
      <c r="F220" s="70"/>
      <c r="G220" s="67"/>
      <c r="H220" s="8" t="s">
        <v>6</v>
      </c>
      <c r="I220" s="15">
        <v>0</v>
      </c>
      <c r="J220" s="15">
        <v>0</v>
      </c>
      <c r="K220" s="15">
        <v>0</v>
      </c>
    </row>
    <row r="221" spans="1:12" ht="15.75" customHeight="1" x14ac:dyDescent="0.25">
      <c r="A221" s="73"/>
      <c r="B221" s="188"/>
      <c r="C221" s="73"/>
      <c r="D221" s="73"/>
      <c r="E221" s="73"/>
      <c r="F221" s="70"/>
      <c r="G221" s="67"/>
      <c r="H221" s="8" t="s">
        <v>7</v>
      </c>
      <c r="I221" s="15">
        <v>0</v>
      </c>
      <c r="J221" s="15">
        <v>0</v>
      </c>
      <c r="K221" s="15">
        <v>0</v>
      </c>
    </row>
    <row r="222" spans="1:12" ht="15.75" customHeight="1" x14ac:dyDescent="0.25">
      <c r="A222" s="73"/>
      <c r="B222" s="188"/>
      <c r="C222" s="73"/>
      <c r="D222" s="73"/>
      <c r="E222" s="73"/>
      <c r="F222" s="70"/>
      <c r="G222" s="67"/>
      <c r="H222" s="8" t="s">
        <v>8</v>
      </c>
      <c r="I222" s="15">
        <v>0</v>
      </c>
      <c r="J222" s="15">
        <v>0</v>
      </c>
      <c r="K222" s="15">
        <v>0</v>
      </c>
    </row>
    <row r="223" spans="1:12" ht="15.75" customHeight="1" x14ac:dyDescent="0.25">
      <c r="A223" s="74"/>
      <c r="B223" s="189"/>
      <c r="C223" s="74"/>
      <c r="D223" s="74"/>
      <c r="E223" s="74"/>
      <c r="F223" s="71"/>
      <c r="G223" s="68"/>
      <c r="H223" s="8" t="s">
        <v>9</v>
      </c>
      <c r="I223" s="15">
        <v>0</v>
      </c>
      <c r="J223" s="15">
        <v>0</v>
      </c>
      <c r="K223" s="15">
        <v>0</v>
      </c>
    </row>
    <row r="224" spans="1:12" ht="15.75" customHeight="1" x14ac:dyDescent="0.25">
      <c r="A224" s="72">
        <v>41</v>
      </c>
      <c r="B224" s="187" t="s">
        <v>153</v>
      </c>
      <c r="C224" s="72" t="s">
        <v>154</v>
      </c>
      <c r="D224" s="72" t="s">
        <v>148</v>
      </c>
      <c r="E224" s="72">
        <v>55</v>
      </c>
      <c r="F224" s="69">
        <v>61.5</v>
      </c>
      <c r="G224" s="66" t="s">
        <v>89</v>
      </c>
      <c r="H224" s="7" t="s">
        <v>5</v>
      </c>
      <c r="I224" s="15">
        <v>0</v>
      </c>
      <c r="J224" s="15">
        <v>0</v>
      </c>
      <c r="K224" s="15">
        <v>0</v>
      </c>
      <c r="L224" s="42"/>
    </row>
    <row r="225" spans="1:11" ht="15.75" customHeight="1" x14ac:dyDescent="0.25">
      <c r="A225" s="73"/>
      <c r="B225" s="188"/>
      <c r="C225" s="73"/>
      <c r="D225" s="73"/>
      <c r="E225" s="73"/>
      <c r="F225" s="70"/>
      <c r="G225" s="67"/>
      <c r="H225" s="8" t="s">
        <v>6</v>
      </c>
      <c r="I225" s="15">
        <v>0</v>
      </c>
      <c r="J225" s="15">
        <v>0</v>
      </c>
      <c r="K225" s="15">
        <v>0</v>
      </c>
    </row>
    <row r="226" spans="1:11" ht="15.75" customHeight="1" x14ac:dyDescent="0.25">
      <c r="A226" s="73"/>
      <c r="B226" s="188"/>
      <c r="C226" s="73"/>
      <c r="D226" s="73"/>
      <c r="E226" s="73"/>
      <c r="F226" s="70"/>
      <c r="G226" s="67"/>
      <c r="H226" s="8" t="s">
        <v>7</v>
      </c>
      <c r="I226" s="15">
        <v>0</v>
      </c>
      <c r="J226" s="15">
        <v>0</v>
      </c>
      <c r="K226" s="15">
        <v>0</v>
      </c>
    </row>
    <row r="227" spans="1:11" ht="15.75" customHeight="1" x14ac:dyDescent="0.25">
      <c r="A227" s="73"/>
      <c r="B227" s="188"/>
      <c r="C227" s="73"/>
      <c r="D227" s="73"/>
      <c r="E227" s="73"/>
      <c r="F227" s="70"/>
      <c r="G227" s="67"/>
      <c r="H227" s="8" t="s">
        <v>8</v>
      </c>
      <c r="I227" s="15">
        <v>0</v>
      </c>
      <c r="J227" s="15">
        <v>0</v>
      </c>
      <c r="K227" s="15">
        <v>0</v>
      </c>
    </row>
    <row r="228" spans="1:11" ht="15.75" customHeight="1" x14ac:dyDescent="0.25">
      <c r="A228" s="74"/>
      <c r="B228" s="189"/>
      <c r="C228" s="74"/>
      <c r="D228" s="74"/>
      <c r="E228" s="74"/>
      <c r="F228" s="71"/>
      <c r="G228" s="68"/>
      <c r="H228" s="8" t="s">
        <v>9</v>
      </c>
      <c r="I228" s="15">
        <v>0</v>
      </c>
      <c r="J228" s="15">
        <v>0</v>
      </c>
      <c r="K228" s="15">
        <v>0</v>
      </c>
    </row>
    <row r="229" spans="1:11" ht="15.75" customHeight="1" x14ac:dyDescent="0.25">
      <c r="A229" s="72">
        <v>42</v>
      </c>
      <c r="B229" s="187" t="s">
        <v>155</v>
      </c>
      <c r="C229" s="72" t="s">
        <v>144</v>
      </c>
      <c r="D229" s="72" t="s">
        <v>156</v>
      </c>
      <c r="E229" s="72">
        <v>100</v>
      </c>
      <c r="F229" s="69">
        <v>100</v>
      </c>
      <c r="G229" s="66" t="s">
        <v>89</v>
      </c>
      <c r="H229" s="7" t="s">
        <v>5</v>
      </c>
      <c r="I229" s="15">
        <f>I230+I231+I232+I233</f>
        <v>1318.5</v>
      </c>
      <c r="J229" s="15">
        <f>J230+J231+J232+J233</f>
        <v>1353.4</v>
      </c>
      <c r="K229" s="17">
        <f>J229/I229*100</f>
        <v>102.64694728858552</v>
      </c>
    </row>
    <row r="230" spans="1:11" ht="15.75" customHeight="1" x14ac:dyDescent="0.25">
      <c r="A230" s="73"/>
      <c r="B230" s="188"/>
      <c r="C230" s="73"/>
      <c r="D230" s="73"/>
      <c r="E230" s="73"/>
      <c r="F230" s="70"/>
      <c r="G230" s="67"/>
      <c r="H230" s="8" t="s">
        <v>6</v>
      </c>
      <c r="I230" s="15">
        <v>0</v>
      </c>
      <c r="J230" s="15">
        <v>0</v>
      </c>
      <c r="K230" s="17">
        <v>0</v>
      </c>
    </row>
    <row r="231" spans="1:11" ht="15.75" customHeight="1" x14ac:dyDescent="0.25">
      <c r="A231" s="73"/>
      <c r="B231" s="188"/>
      <c r="C231" s="73"/>
      <c r="D231" s="73"/>
      <c r="E231" s="73"/>
      <c r="F231" s="70"/>
      <c r="G231" s="67"/>
      <c r="H231" s="8" t="s">
        <v>7</v>
      </c>
      <c r="I231" s="15">
        <v>1252.5999999999999</v>
      </c>
      <c r="J231" s="15">
        <v>1285.7</v>
      </c>
      <c r="K231" s="17">
        <f t="shared" ref="K231:K232" si="10">J231/I231*100</f>
        <v>102.64250359252756</v>
      </c>
    </row>
    <row r="232" spans="1:11" ht="15.75" customHeight="1" x14ac:dyDescent="0.25">
      <c r="A232" s="73"/>
      <c r="B232" s="188"/>
      <c r="C232" s="73"/>
      <c r="D232" s="73"/>
      <c r="E232" s="73"/>
      <c r="F232" s="70"/>
      <c r="G232" s="67"/>
      <c r="H232" s="8" t="s">
        <v>8</v>
      </c>
      <c r="I232" s="15">
        <v>65.900000000000006</v>
      </c>
      <c r="J232" s="15">
        <v>67.7</v>
      </c>
      <c r="K232" s="17">
        <f t="shared" si="10"/>
        <v>102.73141122913505</v>
      </c>
    </row>
    <row r="233" spans="1:11" ht="15.75" customHeight="1" x14ac:dyDescent="0.25">
      <c r="A233" s="74"/>
      <c r="B233" s="189"/>
      <c r="C233" s="74"/>
      <c r="D233" s="74"/>
      <c r="E233" s="74"/>
      <c r="F233" s="71"/>
      <c r="G233" s="68"/>
      <c r="H233" s="8" t="s">
        <v>9</v>
      </c>
      <c r="I233" s="15">
        <v>0</v>
      </c>
      <c r="J233" s="15">
        <v>0</v>
      </c>
      <c r="K233" s="17">
        <v>0</v>
      </c>
    </row>
    <row r="234" spans="1:11" ht="15.75" customHeight="1" x14ac:dyDescent="0.25">
      <c r="A234" s="72">
        <v>43</v>
      </c>
      <c r="B234" s="187" t="s">
        <v>157</v>
      </c>
      <c r="C234" s="72" t="s">
        <v>144</v>
      </c>
      <c r="D234" s="72" t="s">
        <v>158</v>
      </c>
      <c r="E234" s="72">
        <v>50</v>
      </c>
      <c r="F234" s="69">
        <v>15.1</v>
      </c>
      <c r="G234" s="66" t="s">
        <v>241</v>
      </c>
      <c r="H234" s="7" t="s">
        <v>5</v>
      </c>
      <c r="I234" s="15">
        <f>I235+I236+I237+I238</f>
        <v>2047.1</v>
      </c>
      <c r="J234" s="15">
        <f>J235+J236+J237+J238</f>
        <v>2047.1</v>
      </c>
      <c r="K234" s="17">
        <v>100</v>
      </c>
    </row>
    <row r="235" spans="1:11" ht="15.75" customHeight="1" x14ac:dyDescent="0.25">
      <c r="A235" s="73"/>
      <c r="B235" s="188"/>
      <c r="C235" s="73"/>
      <c r="D235" s="73"/>
      <c r="E235" s="73"/>
      <c r="F235" s="70"/>
      <c r="G235" s="67"/>
      <c r="H235" s="8" t="s">
        <v>6</v>
      </c>
      <c r="I235" s="15">
        <v>0</v>
      </c>
      <c r="J235" s="15">
        <v>0</v>
      </c>
      <c r="K235" s="17">
        <v>0</v>
      </c>
    </row>
    <row r="236" spans="1:11" ht="15.75" customHeight="1" x14ac:dyDescent="0.25">
      <c r="A236" s="73"/>
      <c r="B236" s="188"/>
      <c r="C236" s="73"/>
      <c r="D236" s="73"/>
      <c r="E236" s="73"/>
      <c r="F236" s="70"/>
      <c r="G236" s="67"/>
      <c r="H236" s="8" t="s">
        <v>7</v>
      </c>
      <c r="I236" s="15">
        <v>0</v>
      </c>
      <c r="J236" s="15">
        <v>0</v>
      </c>
      <c r="K236" s="17">
        <v>0</v>
      </c>
    </row>
    <row r="237" spans="1:11" ht="15.75" customHeight="1" x14ac:dyDescent="0.25">
      <c r="A237" s="73"/>
      <c r="B237" s="188"/>
      <c r="C237" s="73"/>
      <c r="D237" s="73"/>
      <c r="E237" s="73"/>
      <c r="F237" s="70"/>
      <c r="G237" s="67"/>
      <c r="H237" s="8" t="s">
        <v>8</v>
      </c>
      <c r="I237" s="15">
        <v>0</v>
      </c>
      <c r="J237" s="15">
        <v>0</v>
      </c>
      <c r="K237" s="17">
        <v>0</v>
      </c>
    </row>
    <row r="238" spans="1:11" ht="15.75" customHeight="1" x14ac:dyDescent="0.25">
      <c r="A238" s="74"/>
      <c r="B238" s="189"/>
      <c r="C238" s="74"/>
      <c r="D238" s="74"/>
      <c r="E238" s="74"/>
      <c r="F238" s="71"/>
      <c r="G238" s="68"/>
      <c r="H238" s="8" t="s">
        <v>9</v>
      </c>
      <c r="I238" s="15">
        <v>2047.1</v>
      </c>
      <c r="J238" s="15">
        <v>2047.1</v>
      </c>
      <c r="K238" s="17">
        <v>100</v>
      </c>
    </row>
    <row r="239" spans="1:11" ht="15.75" customHeight="1" x14ac:dyDescent="0.25">
      <c r="A239" s="72">
        <v>44</v>
      </c>
      <c r="B239" s="187" t="s">
        <v>159</v>
      </c>
      <c r="C239" s="72" t="s">
        <v>144</v>
      </c>
      <c r="D239" s="72" t="s">
        <v>158</v>
      </c>
      <c r="E239" s="72">
        <v>50</v>
      </c>
      <c r="F239" s="69">
        <v>15.1</v>
      </c>
      <c r="G239" s="66" t="s">
        <v>241</v>
      </c>
      <c r="H239" s="7" t="s">
        <v>5</v>
      </c>
      <c r="I239" s="15">
        <f>I240+I241+I242+I243</f>
        <v>1612.3</v>
      </c>
      <c r="J239" s="15">
        <f t="shared" ref="J239:K239" si="11">J240+J241+J242+J243</f>
        <v>772.3</v>
      </c>
      <c r="K239" s="17">
        <f t="shared" si="11"/>
        <v>47.900514792532405</v>
      </c>
    </row>
    <row r="240" spans="1:11" ht="15.75" customHeight="1" x14ac:dyDescent="0.25">
      <c r="A240" s="73"/>
      <c r="B240" s="188"/>
      <c r="C240" s="73"/>
      <c r="D240" s="73"/>
      <c r="E240" s="73"/>
      <c r="F240" s="70"/>
      <c r="G240" s="67"/>
      <c r="H240" s="8" t="s">
        <v>6</v>
      </c>
      <c r="I240" s="46">
        <v>0</v>
      </c>
      <c r="J240" s="46">
        <v>0</v>
      </c>
      <c r="K240" s="46">
        <v>0</v>
      </c>
    </row>
    <row r="241" spans="1:11" ht="15.75" customHeight="1" x14ac:dyDescent="0.25">
      <c r="A241" s="73"/>
      <c r="B241" s="188"/>
      <c r="C241" s="73"/>
      <c r="D241" s="73"/>
      <c r="E241" s="73"/>
      <c r="F241" s="70"/>
      <c r="G241" s="67"/>
      <c r="H241" s="8" t="s">
        <v>7</v>
      </c>
      <c r="I241" s="46">
        <v>0</v>
      </c>
      <c r="J241" s="46">
        <v>0</v>
      </c>
      <c r="K241" s="46">
        <v>0</v>
      </c>
    </row>
    <row r="242" spans="1:11" ht="15.75" customHeight="1" x14ac:dyDescent="0.25">
      <c r="A242" s="73"/>
      <c r="B242" s="188"/>
      <c r="C242" s="73"/>
      <c r="D242" s="73"/>
      <c r="E242" s="73"/>
      <c r="F242" s="70"/>
      <c r="G242" s="67"/>
      <c r="H242" s="8" t="s">
        <v>8</v>
      </c>
      <c r="I242" s="46">
        <v>0</v>
      </c>
      <c r="J242" s="46">
        <v>0</v>
      </c>
      <c r="K242" s="46">
        <v>0</v>
      </c>
    </row>
    <row r="243" spans="1:11" ht="15.75" customHeight="1" x14ac:dyDescent="0.25">
      <c r="A243" s="74"/>
      <c r="B243" s="189"/>
      <c r="C243" s="74"/>
      <c r="D243" s="74"/>
      <c r="E243" s="74"/>
      <c r="F243" s="71"/>
      <c r="G243" s="68"/>
      <c r="H243" s="8" t="s">
        <v>9</v>
      </c>
      <c r="I243" s="15">
        <v>1612.3</v>
      </c>
      <c r="J243" s="15">
        <v>772.3</v>
      </c>
      <c r="K243" s="17">
        <f>J243/I243*100</f>
        <v>47.900514792532405</v>
      </c>
    </row>
    <row r="244" spans="1:11" ht="15.75" customHeight="1" x14ac:dyDescent="0.25">
      <c r="A244" s="72">
        <v>45</v>
      </c>
      <c r="B244" s="91" t="s">
        <v>239</v>
      </c>
      <c r="C244" s="72" t="s">
        <v>144</v>
      </c>
      <c r="D244" s="72" t="s">
        <v>158</v>
      </c>
      <c r="E244" s="72">
        <v>50</v>
      </c>
      <c r="F244" s="69">
        <v>15.1</v>
      </c>
      <c r="G244" s="66" t="s">
        <v>241</v>
      </c>
      <c r="H244" s="7" t="s">
        <v>5</v>
      </c>
      <c r="I244" s="15">
        <v>651.29999999999995</v>
      </c>
      <c r="J244" s="15">
        <v>651.29999999999995</v>
      </c>
      <c r="K244" s="46">
        <v>100</v>
      </c>
    </row>
    <row r="245" spans="1:11" ht="15.75" customHeight="1" x14ac:dyDescent="0.25">
      <c r="A245" s="73"/>
      <c r="B245" s="58"/>
      <c r="C245" s="73"/>
      <c r="D245" s="73"/>
      <c r="E245" s="73"/>
      <c r="F245" s="70"/>
      <c r="G245" s="67"/>
      <c r="H245" s="8" t="s">
        <v>6</v>
      </c>
      <c r="I245" s="15">
        <v>0</v>
      </c>
      <c r="J245" s="15">
        <v>0</v>
      </c>
      <c r="K245" s="46">
        <v>0</v>
      </c>
    </row>
    <row r="246" spans="1:11" ht="15.75" customHeight="1" x14ac:dyDescent="0.25">
      <c r="A246" s="73"/>
      <c r="B246" s="58"/>
      <c r="C246" s="73"/>
      <c r="D246" s="73"/>
      <c r="E246" s="73"/>
      <c r="F246" s="70"/>
      <c r="G246" s="67"/>
      <c r="H246" s="8" t="s">
        <v>7</v>
      </c>
      <c r="I246" s="15">
        <v>0</v>
      </c>
      <c r="J246" s="15">
        <v>0</v>
      </c>
      <c r="K246" s="46">
        <v>0</v>
      </c>
    </row>
    <row r="247" spans="1:11" ht="15.75" customHeight="1" x14ac:dyDescent="0.25">
      <c r="A247" s="73"/>
      <c r="B247" s="58"/>
      <c r="C247" s="73"/>
      <c r="D247" s="73"/>
      <c r="E247" s="73"/>
      <c r="F247" s="70"/>
      <c r="G247" s="67"/>
      <c r="H247" s="8" t="s">
        <v>8</v>
      </c>
      <c r="I247" s="15">
        <v>0</v>
      </c>
      <c r="J247" s="15">
        <v>0</v>
      </c>
      <c r="K247" s="46">
        <v>0</v>
      </c>
    </row>
    <row r="248" spans="1:11" ht="15.75" customHeight="1" x14ac:dyDescent="0.25">
      <c r="A248" s="74"/>
      <c r="B248" s="59"/>
      <c r="C248" s="74"/>
      <c r="D248" s="74"/>
      <c r="E248" s="74"/>
      <c r="F248" s="71"/>
      <c r="G248" s="68"/>
      <c r="H248" s="8" t="s">
        <v>9</v>
      </c>
      <c r="I248" s="15">
        <v>651.29999999999995</v>
      </c>
      <c r="J248" s="15">
        <v>651.29999999999995</v>
      </c>
      <c r="K248" s="46">
        <v>100</v>
      </c>
    </row>
    <row r="249" spans="1:11" ht="15.75" customHeight="1" x14ac:dyDescent="0.25">
      <c r="A249" s="72">
        <v>46</v>
      </c>
      <c r="B249" s="57" t="s">
        <v>160</v>
      </c>
      <c r="C249" s="72" t="s">
        <v>144</v>
      </c>
      <c r="D249" s="72" t="s">
        <v>158</v>
      </c>
      <c r="E249" s="72">
        <v>50</v>
      </c>
      <c r="F249" s="69">
        <v>15.1</v>
      </c>
      <c r="G249" s="66" t="s">
        <v>241</v>
      </c>
      <c r="H249" s="7" t="s">
        <v>5</v>
      </c>
      <c r="I249" s="15">
        <f>I250+I251+I252+I253</f>
        <v>1800</v>
      </c>
      <c r="J249" s="15">
        <f t="shared" ref="J249:K249" si="12">J250+J251+J252+J253</f>
        <v>1800</v>
      </c>
      <c r="K249" s="15">
        <f t="shared" si="12"/>
        <v>100</v>
      </c>
    </row>
    <row r="250" spans="1:11" ht="15.75" customHeight="1" x14ac:dyDescent="0.25">
      <c r="A250" s="73"/>
      <c r="B250" s="58"/>
      <c r="C250" s="73"/>
      <c r="D250" s="73"/>
      <c r="E250" s="73"/>
      <c r="F250" s="70"/>
      <c r="G250" s="67"/>
      <c r="H250" s="8" t="s">
        <v>6</v>
      </c>
      <c r="I250" s="15">
        <v>0</v>
      </c>
      <c r="J250" s="15">
        <v>0</v>
      </c>
      <c r="K250" s="17">
        <v>0</v>
      </c>
    </row>
    <row r="251" spans="1:11" ht="15.75" customHeight="1" x14ac:dyDescent="0.25">
      <c r="A251" s="73"/>
      <c r="B251" s="58"/>
      <c r="C251" s="73"/>
      <c r="D251" s="73"/>
      <c r="E251" s="73"/>
      <c r="F251" s="70"/>
      <c r="G251" s="67"/>
      <c r="H251" s="8" t="s">
        <v>7</v>
      </c>
      <c r="I251" s="15">
        <v>0</v>
      </c>
      <c r="J251" s="15">
        <v>0</v>
      </c>
      <c r="K251" s="17">
        <v>0</v>
      </c>
    </row>
    <row r="252" spans="1:11" ht="15.75" customHeight="1" x14ac:dyDescent="0.25">
      <c r="A252" s="73"/>
      <c r="B252" s="58"/>
      <c r="C252" s="73"/>
      <c r="D252" s="73"/>
      <c r="E252" s="73"/>
      <c r="F252" s="70"/>
      <c r="G252" s="67"/>
      <c r="H252" s="8" t="s">
        <v>8</v>
      </c>
      <c r="I252" s="15">
        <v>0</v>
      </c>
      <c r="J252" s="15">
        <v>0</v>
      </c>
      <c r="K252" s="17">
        <v>0</v>
      </c>
    </row>
    <row r="253" spans="1:11" ht="15.75" customHeight="1" x14ac:dyDescent="0.25">
      <c r="A253" s="74"/>
      <c r="B253" s="59"/>
      <c r="C253" s="74"/>
      <c r="D253" s="74"/>
      <c r="E253" s="74"/>
      <c r="F253" s="71"/>
      <c r="G253" s="68"/>
      <c r="H253" s="8" t="s">
        <v>9</v>
      </c>
      <c r="I253" s="47">
        <v>1800</v>
      </c>
      <c r="J253" s="47">
        <v>1800</v>
      </c>
      <c r="K253" s="47">
        <v>100</v>
      </c>
    </row>
    <row r="254" spans="1:11" ht="15.75" customHeight="1" x14ac:dyDescent="0.25">
      <c r="A254" s="72">
        <v>47</v>
      </c>
      <c r="B254" s="91" t="s">
        <v>238</v>
      </c>
      <c r="C254" s="72" t="s">
        <v>144</v>
      </c>
      <c r="D254" s="72" t="s">
        <v>158</v>
      </c>
      <c r="E254" s="72">
        <v>50</v>
      </c>
      <c r="F254" s="69">
        <v>15.1</v>
      </c>
      <c r="G254" s="66" t="s">
        <v>241</v>
      </c>
      <c r="H254" s="7" t="s">
        <v>5</v>
      </c>
      <c r="I254" s="47">
        <f>I255+I256+I257+I258</f>
        <v>1000</v>
      </c>
      <c r="J254" s="47">
        <f>J255+J256+J257+J258</f>
        <v>1408.4</v>
      </c>
      <c r="K254" s="48">
        <f>J254/I254*100</f>
        <v>140.84</v>
      </c>
    </row>
    <row r="255" spans="1:11" ht="15.75" customHeight="1" x14ac:dyDescent="0.25">
      <c r="A255" s="73"/>
      <c r="B255" s="58"/>
      <c r="C255" s="73"/>
      <c r="D255" s="73"/>
      <c r="E255" s="73"/>
      <c r="F255" s="70"/>
      <c r="G255" s="67"/>
      <c r="H255" s="8" t="s">
        <v>6</v>
      </c>
      <c r="I255" s="47">
        <v>0</v>
      </c>
      <c r="J255" s="47">
        <v>0</v>
      </c>
      <c r="K255" s="47">
        <v>0</v>
      </c>
    </row>
    <row r="256" spans="1:11" ht="15.75" customHeight="1" x14ac:dyDescent="0.25">
      <c r="A256" s="73"/>
      <c r="B256" s="58"/>
      <c r="C256" s="73"/>
      <c r="D256" s="73"/>
      <c r="E256" s="73"/>
      <c r="F256" s="70"/>
      <c r="G256" s="67"/>
      <c r="H256" s="8" t="s">
        <v>7</v>
      </c>
      <c r="I256" s="47">
        <v>0</v>
      </c>
      <c r="J256" s="47">
        <v>0</v>
      </c>
      <c r="K256" s="47">
        <v>0</v>
      </c>
    </row>
    <row r="257" spans="1:11" ht="15.75" customHeight="1" x14ac:dyDescent="0.25">
      <c r="A257" s="73"/>
      <c r="B257" s="58"/>
      <c r="C257" s="73"/>
      <c r="D257" s="73"/>
      <c r="E257" s="73"/>
      <c r="F257" s="70"/>
      <c r="G257" s="67"/>
      <c r="H257" s="8" t="s">
        <v>8</v>
      </c>
      <c r="I257" s="47">
        <v>0</v>
      </c>
      <c r="J257" s="47">
        <v>0</v>
      </c>
      <c r="K257" s="47">
        <v>0</v>
      </c>
    </row>
    <row r="258" spans="1:11" ht="15.75" customHeight="1" x14ac:dyDescent="0.25">
      <c r="A258" s="74"/>
      <c r="B258" s="59"/>
      <c r="C258" s="74"/>
      <c r="D258" s="74"/>
      <c r="E258" s="74"/>
      <c r="F258" s="71"/>
      <c r="G258" s="68"/>
      <c r="H258" s="8" t="s">
        <v>9</v>
      </c>
      <c r="I258" s="47">
        <v>1000</v>
      </c>
      <c r="J258" s="47">
        <v>1408.4</v>
      </c>
      <c r="K258" s="47">
        <f>J258/I258*100</f>
        <v>140.84</v>
      </c>
    </row>
    <row r="259" spans="1:11" ht="15.75" customHeight="1" x14ac:dyDescent="0.25">
      <c r="A259" s="72">
        <v>48</v>
      </c>
      <c r="B259" s="91" t="s">
        <v>237</v>
      </c>
      <c r="C259" s="72" t="s">
        <v>144</v>
      </c>
      <c r="D259" s="72" t="s">
        <v>158</v>
      </c>
      <c r="E259" s="72">
        <v>50</v>
      </c>
      <c r="F259" s="69">
        <v>15.1</v>
      </c>
      <c r="G259" s="66" t="s">
        <v>241</v>
      </c>
      <c r="H259" s="7" t="s">
        <v>5</v>
      </c>
      <c r="I259" s="47">
        <v>2000</v>
      </c>
      <c r="J259" s="47">
        <v>2000</v>
      </c>
      <c r="K259" s="47">
        <v>100</v>
      </c>
    </row>
    <row r="260" spans="1:11" ht="15.75" customHeight="1" x14ac:dyDescent="0.25">
      <c r="A260" s="73"/>
      <c r="B260" s="58"/>
      <c r="C260" s="73"/>
      <c r="D260" s="73"/>
      <c r="E260" s="73"/>
      <c r="F260" s="70"/>
      <c r="G260" s="67"/>
      <c r="H260" s="8" t="s">
        <v>6</v>
      </c>
      <c r="I260" s="47">
        <v>0</v>
      </c>
      <c r="J260" s="47">
        <v>0</v>
      </c>
      <c r="K260" s="47">
        <v>0</v>
      </c>
    </row>
    <row r="261" spans="1:11" ht="15.75" customHeight="1" x14ac:dyDescent="0.25">
      <c r="A261" s="73"/>
      <c r="B261" s="58"/>
      <c r="C261" s="73"/>
      <c r="D261" s="73"/>
      <c r="E261" s="73"/>
      <c r="F261" s="70"/>
      <c r="G261" s="67"/>
      <c r="H261" s="8" t="s">
        <v>7</v>
      </c>
      <c r="I261" s="47">
        <v>0</v>
      </c>
      <c r="J261" s="47">
        <v>0</v>
      </c>
      <c r="K261" s="47">
        <v>0</v>
      </c>
    </row>
    <row r="262" spans="1:11" ht="15.75" customHeight="1" x14ac:dyDescent="0.25">
      <c r="A262" s="73"/>
      <c r="B262" s="58"/>
      <c r="C262" s="73"/>
      <c r="D262" s="73"/>
      <c r="E262" s="73"/>
      <c r="F262" s="70"/>
      <c r="G262" s="67"/>
      <c r="H262" s="8" t="s">
        <v>8</v>
      </c>
      <c r="I262" s="47">
        <v>0</v>
      </c>
      <c r="J262" s="47">
        <v>0</v>
      </c>
      <c r="K262" s="47">
        <v>0</v>
      </c>
    </row>
    <row r="263" spans="1:11" ht="15.75" customHeight="1" x14ac:dyDescent="0.25">
      <c r="A263" s="74"/>
      <c r="B263" s="59"/>
      <c r="C263" s="74"/>
      <c r="D263" s="74"/>
      <c r="E263" s="74"/>
      <c r="F263" s="71"/>
      <c r="G263" s="68"/>
      <c r="H263" s="8" t="s">
        <v>9</v>
      </c>
      <c r="I263" s="47">
        <v>2000</v>
      </c>
      <c r="J263" s="47">
        <v>2000</v>
      </c>
      <c r="K263" s="47">
        <v>100</v>
      </c>
    </row>
    <row r="264" spans="1:11" ht="15.75" customHeight="1" x14ac:dyDescent="0.25">
      <c r="A264" s="72">
        <v>49</v>
      </c>
      <c r="B264" s="91" t="s">
        <v>236</v>
      </c>
      <c r="C264" s="72" t="s">
        <v>144</v>
      </c>
      <c r="D264" s="72" t="s">
        <v>158</v>
      </c>
      <c r="E264" s="72">
        <v>50</v>
      </c>
      <c r="F264" s="69">
        <v>15.1</v>
      </c>
      <c r="G264" s="66" t="s">
        <v>241</v>
      </c>
      <c r="H264" s="7" t="s">
        <v>5</v>
      </c>
      <c r="I264" s="47">
        <f>I265+I266+I267+I268</f>
        <v>270.60000000000002</v>
      </c>
      <c r="J264" s="47">
        <f t="shared" ref="J264:K264" si="13">J265+J266+J267+J268</f>
        <v>270.60000000000002</v>
      </c>
      <c r="K264" s="47">
        <f t="shared" si="13"/>
        <v>100</v>
      </c>
    </row>
    <row r="265" spans="1:11" ht="15.75" customHeight="1" x14ac:dyDescent="0.25">
      <c r="A265" s="73"/>
      <c r="B265" s="58"/>
      <c r="C265" s="73"/>
      <c r="D265" s="73"/>
      <c r="E265" s="73"/>
      <c r="F265" s="70"/>
      <c r="G265" s="67"/>
      <c r="H265" s="8" t="s">
        <v>6</v>
      </c>
      <c r="I265" s="47">
        <v>0</v>
      </c>
      <c r="J265" s="47">
        <v>0</v>
      </c>
      <c r="K265" s="47">
        <v>0</v>
      </c>
    </row>
    <row r="266" spans="1:11" ht="15.75" customHeight="1" x14ac:dyDescent="0.25">
      <c r="A266" s="73"/>
      <c r="B266" s="58"/>
      <c r="C266" s="73"/>
      <c r="D266" s="73"/>
      <c r="E266" s="73"/>
      <c r="F266" s="70"/>
      <c r="G266" s="67"/>
      <c r="H266" s="8" t="s">
        <v>7</v>
      </c>
      <c r="I266" s="47">
        <v>0</v>
      </c>
      <c r="J266" s="47">
        <v>0</v>
      </c>
      <c r="K266" s="47">
        <v>0</v>
      </c>
    </row>
    <row r="267" spans="1:11" ht="15.75" customHeight="1" x14ac:dyDescent="0.25">
      <c r="A267" s="73"/>
      <c r="B267" s="58"/>
      <c r="C267" s="73"/>
      <c r="D267" s="73"/>
      <c r="E267" s="73"/>
      <c r="F267" s="70"/>
      <c r="G267" s="67"/>
      <c r="H267" s="8" t="s">
        <v>8</v>
      </c>
      <c r="I267" s="47">
        <v>0</v>
      </c>
      <c r="J267" s="47">
        <v>0</v>
      </c>
      <c r="K267" s="47">
        <v>0</v>
      </c>
    </row>
    <row r="268" spans="1:11" ht="15.75" customHeight="1" x14ac:dyDescent="0.25">
      <c r="A268" s="74"/>
      <c r="B268" s="59"/>
      <c r="C268" s="74"/>
      <c r="D268" s="74"/>
      <c r="E268" s="74"/>
      <c r="F268" s="71"/>
      <c r="G268" s="68"/>
      <c r="H268" s="8" t="s">
        <v>9</v>
      </c>
      <c r="I268" s="47">
        <v>270.60000000000002</v>
      </c>
      <c r="J268" s="47">
        <v>270.60000000000002</v>
      </c>
      <c r="K268" s="47">
        <v>100</v>
      </c>
    </row>
    <row r="269" spans="1:11" ht="15.75" customHeight="1" x14ac:dyDescent="0.25">
      <c r="A269" s="72">
        <v>50</v>
      </c>
      <c r="B269" s="91" t="s">
        <v>235</v>
      </c>
      <c r="C269" s="72" t="s">
        <v>144</v>
      </c>
      <c r="D269" s="72" t="s">
        <v>158</v>
      </c>
      <c r="E269" s="72">
        <v>50</v>
      </c>
      <c r="F269" s="69">
        <v>15.1</v>
      </c>
      <c r="G269" s="66" t="s">
        <v>241</v>
      </c>
      <c r="H269" s="7" t="s">
        <v>5</v>
      </c>
      <c r="I269" s="47">
        <f>I270+I271+I272+I273</f>
        <v>1198</v>
      </c>
      <c r="J269" s="47">
        <f t="shared" ref="J269:K269" si="14">J270+J271+J272+J273</f>
        <v>1198</v>
      </c>
      <c r="K269" s="47">
        <f t="shared" si="14"/>
        <v>100</v>
      </c>
    </row>
    <row r="270" spans="1:11" ht="15.75" customHeight="1" x14ac:dyDescent="0.25">
      <c r="A270" s="73"/>
      <c r="B270" s="58"/>
      <c r="C270" s="73"/>
      <c r="D270" s="73"/>
      <c r="E270" s="73"/>
      <c r="F270" s="70"/>
      <c r="G270" s="67"/>
      <c r="H270" s="8" t="s">
        <v>6</v>
      </c>
      <c r="I270" s="47">
        <v>0</v>
      </c>
      <c r="J270" s="47">
        <v>0</v>
      </c>
      <c r="K270" s="47">
        <v>0</v>
      </c>
    </row>
    <row r="271" spans="1:11" ht="15.75" customHeight="1" x14ac:dyDescent="0.25">
      <c r="A271" s="73"/>
      <c r="B271" s="58"/>
      <c r="C271" s="73"/>
      <c r="D271" s="73"/>
      <c r="E271" s="73"/>
      <c r="F271" s="70"/>
      <c r="G271" s="67"/>
      <c r="H271" s="8" t="s">
        <v>7</v>
      </c>
      <c r="I271" s="47">
        <v>0</v>
      </c>
      <c r="J271" s="47">
        <v>0</v>
      </c>
      <c r="K271" s="47">
        <v>0</v>
      </c>
    </row>
    <row r="272" spans="1:11" ht="15.75" customHeight="1" x14ac:dyDescent="0.25">
      <c r="A272" s="73"/>
      <c r="B272" s="58"/>
      <c r="C272" s="73"/>
      <c r="D272" s="73"/>
      <c r="E272" s="73"/>
      <c r="F272" s="70"/>
      <c r="G272" s="67"/>
      <c r="H272" s="8" t="s">
        <v>8</v>
      </c>
      <c r="I272" s="47">
        <v>0</v>
      </c>
      <c r="J272" s="47">
        <v>0</v>
      </c>
      <c r="K272" s="47">
        <v>0</v>
      </c>
    </row>
    <row r="273" spans="1:11" ht="15.75" customHeight="1" x14ac:dyDescent="0.25">
      <c r="A273" s="74"/>
      <c r="B273" s="59"/>
      <c r="C273" s="74"/>
      <c r="D273" s="74"/>
      <c r="E273" s="74"/>
      <c r="F273" s="71"/>
      <c r="G273" s="68"/>
      <c r="H273" s="8" t="s">
        <v>9</v>
      </c>
      <c r="I273" s="47">
        <v>1198</v>
      </c>
      <c r="J273" s="47">
        <v>1198</v>
      </c>
      <c r="K273" s="47">
        <v>100</v>
      </c>
    </row>
    <row r="274" spans="1:11" ht="15.75" customHeight="1" x14ac:dyDescent="0.25">
      <c r="A274" s="190">
        <v>51</v>
      </c>
      <c r="B274" s="91" t="s">
        <v>240</v>
      </c>
      <c r="C274" s="72" t="s">
        <v>144</v>
      </c>
      <c r="D274" s="72" t="s">
        <v>158</v>
      </c>
      <c r="E274" s="72">
        <v>50</v>
      </c>
      <c r="F274" s="69">
        <v>15.1</v>
      </c>
      <c r="G274" s="66" t="s">
        <v>241</v>
      </c>
      <c r="H274" s="7" t="s">
        <v>5</v>
      </c>
      <c r="I274" s="47">
        <v>1319.4</v>
      </c>
      <c r="J274" s="47">
        <v>1526</v>
      </c>
      <c r="K274" s="48">
        <f>J274/I274*100</f>
        <v>115.65863271183872</v>
      </c>
    </row>
    <row r="275" spans="1:11" ht="15.75" customHeight="1" x14ac:dyDescent="0.25">
      <c r="A275" s="191"/>
      <c r="B275" s="58"/>
      <c r="C275" s="73"/>
      <c r="D275" s="73"/>
      <c r="E275" s="73"/>
      <c r="F275" s="70"/>
      <c r="G275" s="67"/>
      <c r="H275" s="8" t="s">
        <v>6</v>
      </c>
      <c r="I275" s="47">
        <v>0</v>
      </c>
      <c r="J275" s="47">
        <v>0</v>
      </c>
      <c r="K275" s="47">
        <v>0</v>
      </c>
    </row>
    <row r="276" spans="1:11" ht="15.75" customHeight="1" x14ac:dyDescent="0.25">
      <c r="A276" s="191"/>
      <c r="B276" s="58"/>
      <c r="C276" s="73"/>
      <c r="D276" s="73"/>
      <c r="E276" s="73"/>
      <c r="F276" s="70"/>
      <c r="G276" s="67"/>
      <c r="H276" s="8" t="s">
        <v>7</v>
      </c>
      <c r="I276" s="47">
        <v>0</v>
      </c>
      <c r="J276" s="47">
        <v>0</v>
      </c>
      <c r="K276" s="47">
        <v>0</v>
      </c>
    </row>
    <row r="277" spans="1:11" ht="15.75" customHeight="1" x14ac:dyDescent="0.25">
      <c r="A277" s="191"/>
      <c r="B277" s="58"/>
      <c r="C277" s="73"/>
      <c r="D277" s="73"/>
      <c r="E277" s="73"/>
      <c r="F277" s="70"/>
      <c r="G277" s="67"/>
      <c r="H277" s="8" t="s">
        <v>8</v>
      </c>
      <c r="I277" s="47">
        <v>0</v>
      </c>
      <c r="J277" s="47">
        <v>0</v>
      </c>
      <c r="K277" s="47">
        <v>0</v>
      </c>
    </row>
    <row r="278" spans="1:11" ht="15.75" customHeight="1" x14ac:dyDescent="0.25">
      <c r="A278" s="192"/>
      <c r="B278" s="59"/>
      <c r="C278" s="74"/>
      <c r="D278" s="74"/>
      <c r="E278" s="74"/>
      <c r="F278" s="71"/>
      <c r="G278" s="68"/>
      <c r="H278" s="8" t="s">
        <v>9</v>
      </c>
      <c r="I278" s="47">
        <v>1319.4</v>
      </c>
      <c r="J278" s="47">
        <v>1526</v>
      </c>
      <c r="K278" s="48">
        <f>J278/I278*100</f>
        <v>115.65863271183872</v>
      </c>
    </row>
    <row r="279" spans="1:11" ht="15.75" customHeight="1" x14ac:dyDescent="0.25">
      <c r="A279" s="72">
        <v>52</v>
      </c>
      <c r="B279" s="57" t="s">
        <v>164</v>
      </c>
      <c r="C279" s="57" t="s">
        <v>163</v>
      </c>
      <c r="D279" s="57" t="s">
        <v>165</v>
      </c>
      <c r="E279" s="72">
        <v>50</v>
      </c>
      <c r="F279" s="69">
        <v>15.1</v>
      </c>
      <c r="G279" s="66" t="s">
        <v>241</v>
      </c>
      <c r="H279" s="7" t="s">
        <v>5</v>
      </c>
      <c r="I279" s="18">
        <f>I280+I281+I282+I283</f>
        <v>26698.9</v>
      </c>
      <c r="J279" s="18">
        <f>J280+J281+J282+J283</f>
        <v>26698.9</v>
      </c>
      <c r="K279" s="18">
        <v>100</v>
      </c>
    </row>
    <row r="280" spans="1:11" ht="15.75" customHeight="1" x14ac:dyDescent="0.25">
      <c r="A280" s="73"/>
      <c r="B280" s="58"/>
      <c r="C280" s="73"/>
      <c r="D280" s="73"/>
      <c r="E280" s="73"/>
      <c r="F280" s="70"/>
      <c r="G280" s="67"/>
      <c r="H280" s="8" t="s">
        <v>6</v>
      </c>
      <c r="I280" s="18">
        <v>0</v>
      </c>
      <c r="J280" s="18">
        <v>0</v>
      </c>
      <c r="K280" s="18">
        <v>0</v>
      </c>
    </row>
    <row r="281" spans="1:11" ht="15.75" customHeight="1" x14ac:dyDescent="0.25">
      <c r="A281" s="73"/>
      <c r="B281" s="58"/>
      <c r="C281" s="73"/>
      <c r="D281" s="73"/>
      <c r="E281" s="73"/>
      <c r="F281" s="70"/>
      <c r="G281" s="67"/>
      <c r="H281" s="8" t="s">
        <v>7</v>
      </c>
      <c r="I281" s="18">
        <v>26431.9</v>
      </c>
      <c r="J281" s="18">
        <v>26431.9</v>
      </c>
      <c r="K281" s="18">
        <v>100</v>
      </c>
    </row>
    <row r="282" spans="1:11" ht="15.75" customHeight="1" x14ac:dyDescent="0.25">
      <c r="A282" s="73"/>
      <c r="B282" s="58"/>
      <c r="C282" s="73"/>
      <c r="D282" s="73"/>
      <c r="E282" s="73"/>
      <c r="F282" s="70"/>
      <c r="G282" s="67"/>
      <c r="H282" s="8" t="s">
        <v>8</v>
      </c>
      <c r="I282" s="18">
        <v>267</v>
      </c>
      <c r="J282" s="18">
        <v>267</v>
      </c>
      <c r="K282" s="18">
        <v>100</v>
      </c>
    </row>
    <row r="283" spans="1:11" ht="15.75" customHeight="1" x14ac:dyDescent="0.25">
      <c r="A283" s="74"/>
      <c r="B283" s="59"/>
      <c r="C283" s="74"/>
      <c r="D283" s="74"/>
      <c r="E283" s="74"/>
      <c r="F283" s="71"/>
      <c r="G283" s="68"/>
      <c r="H283" s="8" t="s">
        <v>9</v>
      </c>
      <c r="I283" s="18">
        <v>0</v>
      </c>
      <c r="J283" s="18">
        <v>0</v>
      </c>
      <c r="K283" s="18">
        <v>0</v>
      </c>
    </row>
    <row r="284" spans="1:11" ht="15.75" customHeight="1" x14ac:dyDescent="0.25">
      <c r="A284" s="72">
        <v>53</v>
      </c>
      <c r="B284" s="57" t="s">
        <v>161</v>
      </c>
      <c r="C284" s="57" t="s">
        <v>163</v>
      </c>
      <c r="D284" s="57" t="s">
        <v>162</v>
      </c>
      <c r="E284" s="72">
        <v>1</v>
      </c>
      <c r="F284" s="69">
        <v>1</v>
      </c>
      <c r="G284" s="66" t="s">
        <v>89</v>
      </c>
      <c r="H284" s="7" t="s">
        <v>5</v>
      </c>
      <c r="I284" s="18">
        <f>I285+I286+I287+I288</f>
        <v>1383.8999999999999</v>
      </c>
      <c r="J284" s="18">
        <f>J285+J286+J287+J288</f>
        <v>1383.8999999999999</v>
      </c>
      <c r="K284" s="18">
        <v>100</v>
      </c>
    </row>
    <row r="285" spans="1:11" ht="15.75" customHeight="1" x14ac:dyDescent="0.25">
      <c r="A285" s="73"/>
      <c r="B285" s="58"/>
      <c r="C285" s="73"/>
      <c r="D285" s="73"/>
      <c r="E285" s="73"/>
      <c r="F285" s="70"/>
      <c r="G285" s="67"/>
      <c r="H285" s="8" t="s">
        <v>6</v>
      </c>
      <c r="I285" s="18">
        <v>0</v>
      </c>
      <c r="J285" s="18">
        <v>0</v>
      </c>
      <c r="K285" s="18">
        <v>0</v>
      </c>
    </row>
    <row r="286" spans="1:11" ht="15.75" customHeight="1" x14ac:dyDescent="0.25">
      <c r="A286" s="73"/>
      <c r="B286" s="58"/>
      <c r="C286" s="73"/>
      <c r="D286" s="73"/>
      <c r="E286" s="73"/>
      <c r="F286" s="70"/>
      <c r="G286" s="67"/>
      <c r="H286" s="8" t="s">
        <v>7</v>
      </c>
      <c r="I286" s="18">
        <v>1370.1</v>
      </c>
      <c r="J286" s="18">
        <v>1370.1</v>
      </c>
      <c r="K286" s="18">
        <v>100</v>
      </c>
    </row>
    <row r="287" spans="1:11" ht="15.75" customHeight="1" x14ac:dyDescent="0.25">
      <c r="A287" s="73"/>
      <c r="B287" s="58"/>
      <c r="C287" s="73"/>
      <c r="D287" s="73"/>
      <c r="E287" s="73"/>
      <c r="F287" s="70"/>
      <c r="G287" s="67"/>
      <c r="H287" s="8" t="s">
        <v>8</v>
      </c>
      <c r="I287" s="18">
        <v>13.8</v>
      </c>
      <c r="J287" s="18">
        <v>13.8</v>
      </c>
      <c r="K287" s="18">
        <v>100</v>
      </c>
    </row>
    <row r="288" spans="1:11" ht="15.75" customHeight="1" x14ac:dyDescent="0.25">
      <c r="A288" s="74"/>
      <c r="B288" s="59"/>
      <c r="C288" s="74"/>
      <c r="D288" s="74"/>
      <c r="E288" s="74"/>
      <c r="F288" s="71"/>
      <c r="G288" s="68"/>
      <c r="H288" s="8" t="s">
        <v>9</v>
      </c>
      <c r="I288" s="18">
        <v>0</v>
      </c>
      <c r="J288" s="18">
        <v>0</v>
      </c>
      <c r="K288" s="18">
        <v>0</v>
      </c>
    </row>
    <row r="289" spans="1:12" ht="15.75" customHeight="1" x14ac:dyDescent="0.25">
      <c r="A289" s="63" t="s">
        <v>166</v>
      </c>
      <c r="B289" s="64"/>
      <c r="C289" s="64"/>
      <c r="D289" s="64"/>
      <c r="E289" s="64"/>
      <c r="F289" s="64"/>
      <c r="G289" s="64"/>
      <c r="H289" s="64"/>
      <c r="I289" s="64"/>
      <c r="J289" s="64"/>
      <c r="K289" s="65"/>
    </row>
    <row r="290" spans="1:12" ht="15.75" customHeight="1" x14ac:dyDescent="0.25">
      <c r="A290" s="88" t="s">
        <v>167</v>
      </c>
      <c r="B290" s="89"/>
      <c r="C290" s="89"/>
      <c r="D290" s="89"/>
      <c r="E290" s="89"/>
      <c r="F290" s="89"/>
      <c r="G290" s="89"/>
      <c r="H290" s="89"/>
      <c r="I290" s="89"/>
      <c r="J290" s="89"/>
      <c r="K290" s="90"/>
    </row>
    <row r="291" spans="1:12" ht="15.75" customHeight="1" x14ac:dyDescent="0.25">
      <c r="A291" s="57">
        <v>54</v>
      </c>
      <c r="B291" s="60" t="s">
        <v>168</v>
      </c>
      <c r="C291" s="57" t="s">
        <v>45</v>
      </c>
      <c r="D291" s="57" t="s">
        <v>169</v>
      </c>
      <c r="E291" s="57">
        <v>5</v>
      </c>
      <c r="F291" s="57">
        <v>6</v>
      </c>
      <c r="G291" s="57" t="s">
        <v>182</v>
      </c>
      <c r="H291" s="7" t="s">
        <v>5</v>
      </c>
      <c r="I291" s="18">
        <v>63329</v>
      </c>
      <c r="J291" s="18">
        <v>63329</v>
      </c>
      <c r="K291" s="18">
        <v>100</v>
      </c>
      <c r="L291" s="52"/>
    </row>
    <row r="292" spans="1:12" ht="15.75" customHeight="1" x14ac:dyDescent="0.25">
      <c r="A292" s="58"/>
      <c r="B292" s="61"/>
      <c r="C292" s="58"/>
      <c r="D292" s="58"/>
      <c r="E292" s="58"/>
      <c r="F292" s="58"/>
      <c r="G292" s="58"/>
      <c r="H292" s="8" t="s">
        <v>6</v>
      </c>
      <c r="I292" s="18">
        <v>0</v>
      </c>
      <c r="J292" s="18">
        <v>0</v>
      </c>
      <c r="K292" s="18">
        <v>0</v>
      </c>
    </row>
    <row r="293" spans="1:12" ht="15.75" customHeight="1" x14ac:dyDescent="0.25">
      <c r="A293" s="58"/>
      <c r="B293" s="61"/>
      <c r="C293" s="58"/>
      <c r="D293" s="58"/>
      <c r="E293" s="58"/>
      <c r="F293" s="58"/>
      <c r="G293" s="58"/>
      <c r="H293" s="8" t="s">
        <v>7</v>
      </c>
      <c r="I293" s="18">
        <v>0</v>
      </c>
      <c r="J293" s="18">
        <v>0</v>
      </c>
      <c r="K293" s="18">
        <v>0</v>
      </c>
    </row>
    <row r="294" spans="1:12" ht="15.75" customHeight="1" x14ac:dyDescent="0.25">
      <c r="A294" s="58"/>
      <c r="B294" s="61"/>
      <c r="C294" s="58"/>
      <c r="D294" s="58"/>
      <c r="E294" s="58"/>
      <c r="F294" s="58"/>
      <c r="G294" s="58"/>
      <c r="H294" s="8" t="s">
        <v>8</v>
      </c>
      <c r="I294" s="18">
        <v>0</v>
      </c>
      <c r="J294" s="18">
        <v>0</v>
      </c>
      <c r="K294" s="18">
        <v>0</v>
      </c>
    </row>
    <row r="295" spans="1:12" ht="15.75" customHeight="1" x14ac:dyDescent="0.25">
      <c r="A295" s="59"/>
      <c r="B295" s="62"/>
      <c r="C295" s="59"/>
      <c r="D295" s="59"/>
      <c r="E295" s="59"/>
      <c r="F295" s="59"/>
      <c r="G295" s="59"/>
      <c r="H295" s="8" t="s">
        <v>9</v>
      </c>
      <c r="I295" s="18">
        <v>63329</v>
      </c>
      <c r="J295" s="18">
        <v>63329</v>
      </c>
      <c r="K295" s="18">
        <v>100</v>
      </c>
    </row>
    <row r="296" spans="1:12" ht="15.75" customHeight="1" x14ac:dyDescent="0.25">
      <c r="A296" s="57">
        <v>55</v>
      </c>
      <c r="B296" s="60" t="s">
        <v>170</v>
      </c>
      <c r="C296" s="57" t="s">
        <v>45</v>
      </c>
      <c r="D296" s="57" t="s">
        <v>171</v>
      </c>
      <c r="E296" s="57">
        <v>6.3</v>
      </c>
      <c r="F296" s="84">
        <v>4</v>
      </c>
      <c r="G296" s="87" t="s">
        <v>245</v>
      </c>
      <c r="H296" s="53" t="s">
        <v>5</v>
      </c>
      <c r="I296" s="31">
        <v>1783</v>
      </c>
      <c r="J296" s="31">
        <v>1783</v>
      </c>
      <c r="K296" s="31">
        <v>100</v>
      </c>
      <c r="L296" s="56"/>
    </row>
    <row r="297" spans="1:12" ht="15.75" customHeight="1" x14ac:dyDescent="0.25">
      <c r="A297" s="58"/>
      <c r="B297" s="61"/>
      <c r="C297" s="58"/>
      <c r="D297" s="58"/>
      <c r="E297" s="58"/>
      <c r="F297" s="85"/>
      <c r="G297" s="85"/>
      <c r="H297" s="54" t="s">
        <v>6</v>
      </c>
      <c r="I297" s="31">
        <v>0</v>
      </c>
      <c r="J297" s="31">
        <v>0</v>
      </c>
      <c r="K297" s="31">
        <v>0</v>
      </c>
    </row>
    <row r="298" spans="1:12" ht="15.75" customHeight="1" x14ac:dyDescent="0.25">
      <c r="A298" s="58"/>
      <c r="B298" s="61"/>
      <c r="C298" s="58"/>
      <c r="D298" s="58"/>
      <c r="E298" s="58"/>
      <c r="F298" s="85"/>
      <c r="G298" s="85"/>
      <c r="H298" s="54" t="s">
        <v>7</v>
      </c>
      <c r="I298" s="31">
        <v>0</v>
      </c>
      <c r="J298" s="31">
        <v>0</v>
      </c>
      <c r="K298" s="31">
        <v>0</v>
      </c>
    </row>
    <row r="299" spans="1:12" ht="15.75" customHeight="1" x14ac:dyDescent="0.25">
      <c r="A299" s="58"/>
      <c r="B299" s="61"/>
      <c r="C299" s="58"/>
      <c r="D299" s="58"/>
      <c r="E299" s="58"/>
      <c r="F299" s="85"/>
      <c r="G299" s="85"/>
      <c r="H299" s="54" t="s">
        <v>8</v>
      </c>
      <c r="I299" s="31">
        <v>0</v>
      </c>
      <c r="J299" s="31">
        <v>0</v>
      </c>
      <c r="K299" s="31">
        <v>0</v>
      </c>
    </row>
    <row r="300" spans="1:12" ht="15.75" customHeight="1" x14ac:dyDescent="0.25">
      <c r="A300" s="59"/>
      <c r="B300" s="62"/>
      <c r="C300" s="59"/>
      <c r="D300" s="59"/>
      <c r="E300" s="59"/>
      <c r="F300" s="86"/>
      <c r="G300" s="86"/>
      <c r="H300" s="54" t="s">
        <v>9</v>
      </c>
      <c r="I300" s="31">
        <v>1783</v>
      </c>
      <c r="J300" s="31">
        <v>1783</v>
      </c>
      <c r="K300" s="31">
        <v>100</v>
      </c>
    </row>
    <row r="301" spans="1:12" ht="15.75" customHeight="1" x14ac:dyDescent="0.25">
      <c r="A301" s="57">
        <v>56</v>
      </c>
      <c r="B301" s="60" t="s">
        <v>172</v>
      </c>
      <c r="C301" s="57" t="s">
        <v>45</v>
      </c>
      <c r="D301" s="57" t="s">
        <v>173</v>
      </c>
      <c r="E301" s="57">
        <v>85</v>
      </c>
      <c r="F301" s="57">
        <v>94</v>
      </c>
      <c r="G301" s="57" t="s">
        <v>89</v>
      </c>
      <c r="H301" s="7" t="s">
        <v>5</v>
      </c>
      <c r="I301" s="18">
        <f>I302+I303+I304+I305</f>
        <v>2057.8000000000002</v>
      </c>
      <c r="J301" s="18">
        <f t="shared" ref="J301:K301" si="15">J302+J303+J304+J305</f>
        <v>1594</v>
      </c>
      <c r="K301" s="19">
        <f t="shared" si="15"/>
        <v>77.46136650792107</v>
      </c>
    </row>
    <row r="302" spans="1:12" ht="15.75" customHeight="1" x14ac:dyDescent="0.25">
      <c r="A302" s="58"/>
      <c r="B302" s="61"/>
      <c r="C302" s="58"/>
      <c r="D302" s="58"/>
      <c r="E302" s="58"/>
      <c r="F302" s="58"/>
      <c r="G302" s="58"/>
      <c r="H302" s="8" t="s">
        <v>6</v>
      </c>
      <c r="I302" s="18">
        <v>2057.8000000000002</v>
      </c>
      <c r="J302" s="18">
        <v>1594</v>
      </c>
      <c r="K302" s="19">
        <f>J302/I302*100</f>
        <v>77.46136650792107</v>
      </c>
    </row>
    <row r="303" spans="1:12" ht="15.75" customHeight="1" x14ac:dyDescent="0.25">
      <c r="A303" s="58"/>
      <c r="B303" s="61"/>
      <c r="C303" s="58"/>
      <c r="D303" s="58"/>
      <c r="E303" s="58"/>
      <c r="F303" s="58"/>
      <c r="G303" s="58"/>
      <c r="H303" s="8" t="s">
        <v>7</v>
      </c>
      <c r="I303" s="18">
        <v>0</v>
      </c>
      <c r="J303" s="18">
        <v>0</v>
      </c>
      <c r="K303" s="18">
        <v>0</v>
      </c>
    </row>
    <row r="304" spans="1:12" ht="15.75" customHeight="1" x14ac:dyDescent="0.25">
      <c r="A304" s="58"/>
      <c r="B304" s="61"/>
      <c r="C304" s="58"/>
      <c r="D304" s="58"/>
      <c r="E304" s="58"/>
      <c r="F304" s="58"/>
      <c r="G304" s="58"/>
      <c r="H304" s="8" t="s">
        <v>8</v>
      </c>
      <c r="I304" s="18">
        <v>0</v>
      </c>
      <c r="J304" s="18">
        <v>0</v>
      </c>
      <c r="K304" s="18">
        <v>0</v>
      </c>
    </row>
    <row r="305" spans="1:11" ht="15.75" customHeight="1" x14ac:dyDescent="0.25">
      <c r="A305" s="59"/>
      <c r="B305" s="62"/>
      <c r="C305" s="59"/>
      <c r="D305" s="59"/>
      <c r="E305" s="59"/>
      <c r="F305" s="59"/>
      <c r="G305" s="59"/>
      <c r="H305" s="8" t="s">
        <v>9</v>
      </c>
      <c r="I305" s="18">
        <v>0</v>
      </c>
      <c r="J305" s="18">
        <v>0</v>
      </c>
      <c r="K305" s="18">
        <v>0</v>
      </c>
    </row>
    <row r="306" spans="1:11" ht="15.75" customHeight="1" x14ac:dyDescent="0.25">
      <c r="A306" s="57">
        <v>57</v>
      </c>
      <c r="B306" s="57" t="s">
        <v>174</v>
      </c>
      <c r="C306" s="57" t="s">
        <v>45</v>
      </c>
      <c r="D306" s="57" t="s">
        <v>175</v>
      </c>
      <c r="E306" s="57">
        <v>6650</v>
      </c>
      <c r="F306" s="57">
        <v>6573</v>
      </c>
      <c r="G306" s="57" t="s">
        <v>183</v>
      </c>
      <c r="H306" s="7" t="s">
        <v>5</v>
      </c>
      <c r="I306" s="18">
        <v>0</v>
      </c>
      <c r="J306" s="18">
        <v>0</v>
      </c>
      <c r="K306" s="18">
        <v>0</v>
      </c>
    </row>
    <row r="307" spans="1:11" ht="15.75" customHeight="1" x14ac:dyDescent="0.25">
      <c r="A307" s="58"/>
      <c r="B307" s="58"/>
      <c r="C307" s="58"/>
      <c r="D307" s="58"/>
      <c r="E307" s="58"/>
      <c r="F307" s="58"/>
      <c r="G307" s="58"/>
      <c r="H307" s="8" t="s">
        <v>6</v>
      </c>
      <c r="I307" s="18">
        <v>0</v>
      </c>
      <c r="J307" s="18">
        <v>0</v>
      </c>
      <c r="K307" s="18">
        <v>0</v>
      </c>
    </row>
    <row r="308" spans="1:11" ht="15.75" customHeight="1" x14ac:dyDescent="0.25">
      <c r="A308" s="58"/>
      <c r="B308" s="58"/>
      <c r="C308" s="58"/>
      <c r="D308" s="58"/>
      <c r="E308" s="58"/>
      <c r="F308" s="58"/>
      <c r="G308" s="58"/>
      <c r="H308" s="8" t="s">
        <v>7</v>
      </c>
      <c r="I308" s="18">
        <v>0</v>
      </c>
      <c r="J308" s="18">
        <v>0</v>
      </c>
      <c r="K308" s="18">
        <v>0</v>
      </c>
    </row>
    <row r="309" spans="1:11" ht="15.75" customHeight="1" x14ac:dyDescent="0.25">
      <c r="A309" s="58"/>
      <c r="B309" s="58"/>
      <c r="C309" s="58"/>
      <c r="D309" s="58"/>
      <c r="E309" s="58"/>
      <c r="F309" s="58"/>
      <c r="G309" s="58"/>
      <c r="H309" s="8" t="s">
        <v>8</v>
      </c>
      <c r="I309" s="18">
        <v>0</v>
      </c>
      <c r="J309" s="18">
        <v>0</v>
      </c>
      <c r="K309" s="18">
        <v>0</v>
      </c>
    </row>
    <row r="310" spans="1:11" ht="15.75" customHeight="1" x14ac:dyDescent="0.25">
      <c r="A310" s="59"/>
      <c r="B310" s="59"/>
      <c r="C310" s="59"/>
      <c r="D310" s="59"/>
      <c r="E310" s="59"/>
      <c r="F310" s="59"/>
      <c r="G310" s="59"/>
      <c r="H310" s="8" t="s">
        <v>9</v>
      </c>
      <c r="I310" s="18">
        <v>0</v>
      </c>
      <c r="J310" s="18">
        <v>0</v>
      </c>
      <c r="K310" s="18">
        <v>0</v>
      </c>
    </row>
    <row r="311" spans="1:11" ht="15.75" customHeight="1" x14ac:dyDescent="0.25">
      <c r="A311" s="57">
        <v>58</v>
      </c>
      <c r="B311" s="57" t="s">
        <v>176</v>
      </c>
      <c r="C311" s="57" t="s">
        <v>177</v>
      </c>
      <c r="D311" s="57" t="s">
        <v>178</v>
      </c>
      <c r="E311" s="57">
        <v>101</v>
      </c>
      <c r="F311" s="57">
        <v>124.8</v>
      </c>
      <c r="G311" s="57" t="s">
        <v>89</v>
      </c>
      <c r="H311" s="7" t="s">
        <v>5</v>
      </c>
      <c r="I311" s="18">
        <v>0</v>
      </c>
      <c r="J311" s="18">
        <v>0</v>
      </c>
      <c r="K311" s="18">
        <v>0</v>
      </c>
    </row>
    <row r="312" spans="1:11" ht="15.75" customHeight="1" x14ac:dyDescent="0.25">
      <c r="A312" s="58"/>
      <c r="B312" s="58"/>
      <c r="C312" s="58"/>
      <c r="D312" s="58"/>
      <c r="E312" s="58"/>
      <c r="F312" s="58"/>
      <c r="G312" s="58"/>
      <c r="H312" s="8" t="s">
        <v>6</v>
      </c>
      <c r="I312" s="18">
        <v>0</v>
      </c>
      <c r="J312" s="18">
        <v>0</v>
      </c>
      <c r="K312" s="18">
        <v>0</v>
      </c>
    </row>
    <row r="313" spans="1:11" ht="15.75" customHeight="1" x14ac:dyDescent="0.25">
      <c r="A313" s="58"/>
      <c r="B313" s="58"/>
      <c r="C313" s="58"/>
      <c r="D313" s="58"/>
      <c r="E313" s="58"/>
      <c r="F313" s="58"/>
      <c r="G313" s="58"/>
      <c r="H313" s="8" t="s">
        <v>7</v>
      </c>
      <c r="I313" s="18">
        <v>0</v>
      </c>
      <c r="J313" s="18">
        <v>0</v>
      </c>
      <c r="K313" s="18">
        <v>0</v>
      </c>
    </row>
    <row r="314" spans="1:11" ht="15.75" customHeight="1" x14ac:dyDescent="0.25">
      <c r="A314" s="58"/>
      <c r="B314" s="58"/>
      <c r="C314" s="58"/>
      <c r="D314" s="58"/>
      <c r="E314" s="58"/>
      <c r="F314" s="58"/>
      <c r="G314" s="58"/>
      <c r="H314" s="8" t="s">
        <v>8</v>
      </c>
      <c r="I314" s="18">
        <v>0</v>
      </c>
      <c r="J314" s="18">
        <v>0</v>
      </c>
      <c r="K314" s="18">
        <v>0</v>
      </c>
    </row>
    <row r="315" spans="1:11" ht="15.75" customHeight="1" x14ac:dyDescent="0.25">
      <c r="A315" s="59"/>
      <c r="B315" s="59"/>
      <c r="C315" s="59"/>
      <c r="D315" s="59"/>
      <c r="E315" s="59"/>
      <c r="F315" s="59"/>
      <c r="G315" s="59"/>
      <c r="H315" s="8" t="s">
        <v>9</v>
      </c>
      <c r="I315" s="18">
        <v>0</v>
      </c>
      <c r="J315" s="18">
        <v>0</v>
      </c>
      <c r="K315" s="18">
        <v>0</v>
      </c>
    </row>
    <row r="316" spans="1:11" ht="15.75" customHeight="1" x14ac:dyDescent="0.25">
      <c r="A316" s="57">
        <v>59</v>
      </c>
      <c r="B316" s="57" t="s">
        <v>179</v>
      </c>
      <c r="C316" s="57" t="s">
        <v>180</v>
      </c>
      <c r="D316" s="57" t="s">
        <v>181</v>
      </c>
      <c r="E316" s="57">
        <v>101.5</v>
      </c>
      <c r="F316" s="57">
        <v>112.5</v>
      </c>
      <c r="G316" s="57" t="s">
        <v>89</v>
      </c>
      <c r="H316" s="7" t="s">
        <v>5</v>
      </c>
      <c r="I316" s="31">
        <v>30342</v>
      </c>
      <c r="J316" s="31">
        <v>30342</v>
      </c>
      <c r="K316" s="31">
        <v>100</v>
      </c>
    </row>
    <row r="317" spans="1:11" ht="15.75" customHeight="1" x14ac:dyDescent="0.25">
      <c r="A317" s="58"/>
      <c r="B317" s="58"/>
      <c r="C317" s="58"/>
      <c r="D317" s="58"/>
      <c r="E317" s="58"/>
      <c r="F317" s="58"/>
      <c r="G317" s="58"/>
      <c r="H317" s="8" t="s">
        <v>6</v>
      </c>
      <c r="I317" s="31">
        <v>0</v>
      </c>
      <c r="J317" s="31">
        <v>0</v>
      </c>
      <c r="K317" s="31">
        <v>0</v>
      </c>
    </row>
    <row r="318" spans="1:11" ht="15.75" customHeight="1" x14ac:dyDescent="0.25">
      <c r="A318" s="58"/>
      <c r="B318" s="58"/>
      <c r="C318" s="58"/>
      <c r="D318" s="58"/>
      <c r="E318" s="58"/>
      <c r="F318" s="58"/>
      <c r="G318" s="58"/>
      <c r="H318" s="8" t="s">
        <v>7</v>
      </c>
      <c r="I318" s="31">
        <v>0</v>
      </c>
      <c r="J318" s="31">
        <v>0</v>
      </c>
      <c r="K318" s="31">
        <v>0</v>
      </c>
    </row>
    <row r="319" spans="1:11" ht="15.75" customHeight="1" x14ac:dyDescent="0.25">
      <c r="A319" s="58"/>
      <c r="B319" s="58"/>
      <c r="C319" s="58"/>
      <c r="D319" s="58"/>
      <c r="E319" s="58"/>
      <c r="F319" s="58"/>
      <c r="G319" s="58"/>
      <c r="H319" s="8" t="s">
        <v>8</v>
      </c>
      <c r="I319" s="31">
        <v>0</v>
      </c>
      <c r="J319" s="31">
        <v>0</v>
      </c>
      <c r="K319" s="31">
        <v>0</v>
      </c>
    </row>
    <row r="320" spans="1:11" ht="15.75" customHeight="1" x14ac:dyDescent="0.25">
      <c r="A320" s="59"/>
      <c r="B320" s="59"/>
      <c r="C320" s="59"/>
      <c r="D320" s="59"/>
      <c r="E320" s="59"/>
      <c r="F320" s="59"/>
      <c r="G320" s="59"/>
      <c r="H320" s="8" t="s">
        <v>9</v>
      </c>
      <c r="I320" s="55">
        <v>30342</v>
      </c>
      <c r="J320" s="55">
        <v>30342</v>
      </c>
      <c r="K320" s="55">
        <v>100</v>
      </c>
    </row>
    <row r="321" spans="1:12" ht="15.75" customHeight="1" x14ac:dyDescent="0.25">
      <c r="A321" s="63" t="s">
        <v>184</v>
      </c>
      <c r="B321" s="64"/>
      <c r="C321" s="64"/>
      <c r="D321" s="64"/>
      <c r="E321" s="64"/>
      <c r="F321" s="64"/>
      <c r="G321" s="64"/>
      <c r="H321" s="64"/>
      <c r="I321" s="64"/>
      <c r="J321" s="64"/>
      <c r="K321" s="65"/>
    </row>
    <row r="322" spans="1:12" ht="15.75" customHeight="1" x14ac:dyDescent="0.25">
      <c r="A322" s="75">
        <v>60</v>
      </c>
      <c r="B322" s="57" t="s">
        <v>185</v>
      </c>
      <c r="C322" s="57" t="s">
        <v>45</v>
      </c>
      <c r="D322" s="57" t="s">
        <v>186</v>
      </c>
      <c r="E322" s="57">
        <v>1</v>
      </c>
      <c r="F322" s="57">
        <v>1</v>
      </c>
      <c r="G322" s="57" t="s">
        <v>187</v>
      </c>
      <c r="H322" s="7" t="s">
        <v>5</v>
      </c>
      <c r="I322" s="18">
        <f>I323+I324+I325+I326</f>
        <v>3000</v>
      </c>
      <c r="J322" s="18">
        <f>J323+J324+J325+J326</f>
        <v>3000</v>
      </c>
      <c r="K322" s="18">
        <f>J322/I322*100</f>
        <v>100</v>
      </c>
    </row>
    <row r="323" spans="1:12" ht="15.75" customHeight="1" x14ac:dyDescent="0.25">
      <c r="A323" s="76"/>
      <c r="B323" s="58"/>
      <c r="C323" s="58"/>
      <c r="D323" s="58"/>
      <c r="E323" s="58"/>
      <c r="F323" s="58"/>
      <c r="G323" s="58"/>
      <c r="H323" s="8" t="s">
        <v>6</v>
      </c>
      <c r="I323" s="18">
        <v>0</v>
      </c>
      <c r="J323" s="18">
        <v>0</v>
      </c>
      <c r="K323" s="18">
        <v>0</v>
      </c>
    </row>
    <row r="324" spans="1:12" ht="15.75" customHeight="1" x14ac:dyDescent="0.25">
      <c r="A324" s="76"/>
      <c r="B324" s="58"/>
      <c r="C324" s="58"/>
      <c r="D324" s="58"/>
      <c r="E324" s="58"/>
      <c r="F324" s="58"/>
      <c r="G324" s="58"/>
      <c r="H324" s="8" t="s">
        <v>7</v>
      </c>
      <c r="I324" s="18">
        <v>2700</v>
      </c>
      <c r="J324" s="18">
        <v>2700</v>
      </c>
      <c r="K324" s="18">
        <v>100</v>
      </c>
    </row>
    <row r="325" spans="1:12" ht="15.75" customHeight="1" x14ac:dyDescent="0.25">
      <c r="A325" s="76"/>
      <c r="B325" s="58"/>
      <c r="C325" s="58"/>
      <c r="D325" s="58"/>
      <c r="E325" s="58"/>
      <c r="F325" s="58"/>
      <c r="G325" s="58"/>
      <c r="H325" s="8" t="s">
        <v>8</v>
      </c>
      <c r="I325" s="18">
        <v>0</v>
      </c>
      <c r="J325" s="18">
        <v>0</v>
      </c>
      <c r="K325" s="18">
        <v>0</v>
      </c>
    </row>
    <row r="326" spans="1:12" ht="15.75" customHeight="1" x14ac:dyDescent="0.25">
      <c r="A326" s="77"/>
      <c r="B326" s="59"/>
      <c r="C326" s="59"/>
      <c r="D326" s="59"/>
      <c r="E326" s="59"/>
      <c r="F326" s="59"/>
      <c r="G326" s="59"/>
      <c r="H326" s="8" t="s">
        <v>9</v>
      </c>
      <c r="I326" s="18">
        <v>300</v>
      </c>
      <c r="J326" s="18">
        <v>300</v>
      </c>
      <c r="K326" s="18">
        <v>100</v>
      </c>
    </row>
    <row r="327" spans="1:12" ht="15.75" customHeight="1" x14ac:dyDescent="0.25">
      <c r="A327" s="75">
        <v>61</v>
      </c>
      <c r="B327" s="57" t="s">
        <v>188</v>
      </c>
      <c r="C327" s="57" t="s">
        <v>180</v>
      </c>
      <c r="D327" s="57" t="s">
        <v>189</v>
      </c>
      <c r="E327" s="57">
        <v>101.5</v>
      </c>
      <c r="F327" s="57">
        <v>112.5</v>
      </c>
      <c r="G327" s="57" t="s">
        <v>89</v>
      </c>
      <c r="H327" s="7" t="s">
        <v>5</v>
      </c>
      <c r="I327" s="18">
        <v>0</v>
      </c>
      <c r="J327" s="18">
        <v>0</v>
      </c>
      <c r="K327" s="18">
        <v>0</v>
      </c>
      <c r="L327" s="43"/>
    </row>
    <row r="328" spans="1:12" ht="15.75" customHeight="1" x14ac:dyDescent="0.25">
      <c r="A328" s="76"/>
      <c r="B328" s="58"/>
      <c r="C328" s="58"/>
      <c r="D328" s="58"/>
      <c r="E328" s="58"/>
      <c r="F328" s="58"/>
      <c r="G328" s="58"/>
      <c r="H328" s="8" t="s">
        <v>6</v>
      </c>
      <c r="I328" s="18">
        <v>0</v>
      </c>
      <c r="J328" s="18">
        <v>0</v>
      </c>
      <c r="K328" s="18">
        <v>0</v>
      </c>
    </row>
    <row r="329" spans="1:12" ht="15.75" customHeight="1" x14ac:dyDescent="0.25">
      <c r="A329" s="76"/>
      <c r="B329" s="58"/>
      <c r="C329" s="58"/>
      <c r="D329" s="58"/>
      <c r="E329" s="58"/>
      <c r="F329" s="58"/>
      <c r="G329" s="58"/>
      <c r="H329" s="8" t="s">
        <v>7</v>
      </c>
      <c r="I329" s="18">
        <v>0</v>
      </c>
      <c r="J329" s="18">
        <v>0</v>
      </c>
      <c r="K329" s="18">
        <v>0</v>
      </c>
    </row>
    <row r="330" spans="1:12" ht="15.75" customHeight="1" x14ac:dyDescent="0.25">
      <c r="A330" s="76"/>
      <c r="B330" s="58"/>
      <c r="C330" s="58"/>
      <c r="D330" s="58"/>
      <c r="E330" s="58"/>
      <c r="F330" s="58"/>
      <c r="G330" s="58"/>
      <c r="H330" s="8" t="s">
        <v>8</v>
      </c>
      <c r="I330" s="18">
        <v>0</v>
      </c>
      <c r="J330" s="18">
        <v>0</v>
      </c>
      <c r="K330" s="18">
        <v>0</v>
      </c>
    </row>
    <row r="331" spans="1:12" ht="15.75" customHeight="1" x14ac:dyDescent="0.25">
      <c r="A331" s="77"/>
      <c r="B331" s="59"/>
      <c r="C331" s="59"/>
      <c r="D331" s="59"/>
      <c r="E331" s="59"/>
      <c r="F331" s="59"/>
      <c r="G331" s="59"/>
      <c r="H331" s="8" t="s">
        <v>9</v>
      </c>
      <c r="I331" s="18">
        <v>0</v>
      </c>
      <c r="J331" s="18">
        <v>0</v>
      </c>
      <c r="K331" s="18">
        <v>0</v>
      </c>
    </row>
    <row r="332" spans="1:12" ht="15.75" customHeight="1" x14ac:dyDescent="0.25">
      <c r="A332" s="63" t="s">
        <v>190</v>
      </c>
      <c r="B332" s="64"/>
      <c r="C332" s="64"/>
      <c r="D332" s="64"/>
      <c r="E332" s="64"/>
      <c r="F332" s="64"/>
      <c r="G332" s="64"/>
      <c r="H332" s="64"/>
      <c r="I332" s="64"/>
      <c r="J332" s="64"/>
      <c r="K332" s="65"/>
    </row>
    <row r="333" spans="1:12" ht="15.75" customHeight="1" x14ac:dyDescent="0.25">
      <c r="A333" s="75">
        <v>62</v>
      </c>
      <c r="B333" s="57" t="s">
        <v>191</v>
      </c>
      <c r="C333" s="57" t="s">
        <v>45</v>
      </c>
      <c r="D333" s="57" t="s">
        <v>193</v>
      </c>
      <c r="E333" s="57">
        <v>1</v>
      </c>
      <c r="F333" s="57">
        <v>0</v>
      </c>
      <c r="G333" s="57" t="s">
        <v>146</v>
      </c>
      <c r="H333" s="7" t="s">
        <v>5</v>
      </c>
      <c r="I333" s="18">
        <v>0</v>
      </c>
      <c r="J333" s="18">
        <v>0</v>
      </c>
      <c r="K333" s="18">
        <v>0</v>
      </c>
    </row>
    <row r="334" spans="1:12" ht="15.75" customHeight="1" x14ac:dyDescent="0.25">
      <c r="A334" s="76"/>
      <c r="B334" s="58"/>
      <c r="C334" s="58"/>
      <c r="D334" s="58"/>
      <c r="E334" s="58"/>
      <c r="F334" s="58"/>
      <c r="G334" s="58"/>
      <c r="H334" s="8" t="s">
        <v>6</v>
      </c>
      <c r="I334" s="18">
        <v>0</v>
      </c>
      <c r="J334" s="18">
        <v>0</v>
      </c>
      <c r="K334" s="18">
        <v>0</v>
      </c>
    </row>
    <row r="335" spans="1:12" ht="15.75" customHeight="1" x14ac:dyDescent="0.25">
      <c r="A335" s="76"/>
      <c r="B335" s="58"/>
      <c r="C335" s="58"/>
      <c r="D335" s="58"/>
      <c r="E335" s="58"/>
      <c r="F335" s="58"/>
      <c r="G335" s="58"/>
      <c r="H335" s="8" t="s">
        <v>7</v>
      </c>
      <c r="I335" s="18">
        <v>0</v>
      </c>
      <c r="J335" s="18">
        <v>0</v>
      </c>
      <c r="K335" s="18">
        <v>0</v>
      </c>
    </row>
    <row r="336" spans="1:12" ht="15.75" customHeight="1" x14ac:dyDescent="0.25">
      <c r="A336" s="76"/>
      <c r="B336" s="58"/>
      <c r="C336" s="58"/>
      <c r="D336" s="58"/>
      <c r="E336" s="58"/>
      <c r="F336" s="58"/>
      <c r="G336" s="58"/>
      <c r="H336" s="8" t="s">
        <v>8</v>
      </c>
      <c r="I336" s="18">
        <v>0</v>
      </c>
      <c r="J336" s="18">
        <v>0</v>
      </c>
      <c r="K336" s="18">
        <v>0</v>
      </c>
    </row>
    <row r="337" spans="1:11" ht="15.75" customHeight="1" x14ac:dyDescent="0.25">
      <c r="A337" s="77"/>
      <c r="B337" s="59"/>
      <c r="C337" s="59"/>
      <c r="D337" s="59"/>
      <c r="E337" s="59"/>
      <c r="F337" s="59"/>
      <c r="G337" s="59"/>
      <c r="H337" s="8" t="s">
        <v>9</v>
      </c>
      <c r="I337" s="18">
        <v>0</v>
      </c>
      <c r="J337" s="18">
        <v>0</v>
      </c>
      <c r="K337" s="18">
        <v>0</v>
      </c>
    </row>
    <row r="338" spans="1:11" ht="15.75" customHeight="1" x14ac:dyDescent="0.25">
      <c r="A338" s="75">
        <v>63</v>
      </c>
      <c r="B338" s="57" t="s">
        <v>192</v>
      </c>
      <c r="C338" s="57" t="s">
        <v>45</v>
      </c>
      <c r="D338" s="57" t="s">
        <v>194</v>
      </c>
      <c r="E338" s="57">
        <v>6</v>
      </c>
      <c r="F338" s="57">
        <v>0</v>
      </c>
      <c r="G338" s="57" t="s">
        <v>146</v>
      </c>
      <c r="H338" s="7" t="s">
        <v>5</v>
      </c>
      <c r="I338" s="18">
        <v>0</v>
      </c>
      <c r="J338" s="18">
        <v>0</v>
      </c>
      <c r="K338" s="18">
        <v>0</v>
      </c>
    </row>
    <row r="339" spans="1:11" ht="15.75" customHeight="1" x14ac:dyDescent="0.25">
      <c r="A339" s="76"/>
      <c r="B339" s="58"/>
      <c r="C339" s="58"/>
      <c r="D339" s="58"/>
      <c r="E339" s="58"/>
      <c r="F339" s="58"/>
      <c r="G339" s="58"/>
      <c r="H339" s="8" t="s">
        <v>6</v>
      </c>
      <c r="I339" s="18">
        <v>0</v>
      </c>
      <c r="J339" s="18">
        <v>0</v>
      </c>
      <c r="K339" s="18">
        <v>0</v>
      </c>
    </row>
    <row r="340" spans="1:11" ht="15.75" customHeight="1" x14ac:dyDescent="0.25">
      <c r="A340" s="76"/>
      <c r="B340" s="58"/>
      <c r="C340" s="58"/>
      <c r="D340" s="58"/>
      <c r="E340" s="58"/>
      <c r="F340" s="58"/>
      <c r="G340" s="58"/>
      <c r="H340" s="8" t="s">
        <v>7</v>
      </c>
      <c r="I340" s="18">
        <v>0</v>
      </c>
      <c r="J340" s="18">
        <v>0</v>
      </c>
      <c r="K340" s="18">
        <v>0</v>
      </c>
    </row>
    <row r="341" spans="1:11" ht="15.75" customHeight="1" x14ac:dyDescent="0.25">
      <c r="A341" s="76"/>
      <c r="B341" s="58"/>
      <c r="C341" s="58"/>
      <c r="D341" s="58"/>
      <c r="E341" s="58"/>
      <c r="F341" s="58"/>
      <c r="G341" s="58"/>
      <c r="H341" s="8" t="s">
        <v>8</v>
      </c>
      <c r="I341" s="18">
        <v>0</v>
      </c>
      <c r="J341" s="18">
        <v>0</v>
      </c>
      <c r="K341" s="18">
        <v>0</v>
      </c>
    </row>
    <row r="342" spans="1:11" ht="15.75" customHeight="1" x14ac:dyDescent="0.25">
      <c r="A342" s="77"/>
      <c r="B342" s="59"/>
      <c r="C342" s="59"/>
      <c r="D342" s="59"/>
      <c r="E342" s="59"/>
      <c r="F342" s="59"/>
      <c r="G342" s="59"/>
      <c r="H342" s="8" t="s">
        <v>9</v>
      </c>
      <c r="I342" s="18">
        <v>0</v>
      </c>
      <c r="J342" s="18">
        <v>0</v>
      </c>
      <c r="K342" s="18">
        <v>0</v>
      </c>
    </row>
    <row r="343" spans="1:11" ht="15.75" customHeight="1" x14ac:dyDescent="0.25">
      <c r="A343" s="63" t="s">
        <v>195</v>
      </c>
      <c r="B343" s="64"/>
      <c r="C343" s="64"/>
      <c r="D343" s="64"/>
      <c r="E343" s="64"/>
      <c r="F343" s="64"/>
      <c r="G343" s="64"/>
      <c r="H343" s="64"/>
      <c r="I343" s="64"/>
      <c r="J343" s="64"/>
      <c r="K343" s="65"/>
    </row>
    <row r="344" spans="1:11" ht="15.75" customHeight="1" x14ac:dyDescent="0.25">
      <c r="A344" s="81" t="s">
        <v>196</v>
      </c>
      <c r="B344" s="82"/>
      <c r="C344" s="82"/>
      <c r="D344" s="82"/>
      <c r="E344" s="82"/>
      <c r="F344" s="82"/>
      <c r="G344" s="82"/>
      <c r="H344" s="82"/>
      <c r="I344" s="82"/>
      <c r="J344" s="82"/>
      <c r="K344" s="83"/>
    </row>
    <row r="345" spans="1:11" ht="15.75" customHeight="1" x14ac:dyDescent="0.25">
      <c r="A345" s="75">
        <v>64</v>
      </c>
      <c r="B345" s="60" t="s">
        <v>199</v>
      </c>
      <c r="C345" s="57" t="s">
        <v>197</v>
      </c>
      <c r="D345" s="57" t="s">
        <v>198</v>
      </c>
      <c r="E345" s="57">
        <v>1611</v>
      </c>
      <c r="F345" s="57">
        <v>2554</v>
      </c>
      <c r="G345" s="57" t="s">
        <v>89</v>
      </c>
      <c r="H345" s="7" t="s">
        <v>5</v>
      </c>
      <c r="I345" s="18">
        <f>I346+I347+I348+I349</f>
        <v>27000.3</v>
      </c>
      <c r="J345" s="18">
        <v>25570.5</v>
      </c>
      <c r="K345" s="19">
        <f t="shared" ref="K345:K364" si="16">J345/I345*100</f>
        <v>94.704503283296859</v>
      </c>
    </row>
    <row r="346" spans="1:11" ht="15.75" customHeight="1" x14ac:dyDescent="0.25">
      <c r="A346" s="76"/>
      <c r="B346" s="61"/>
      <c r="C346" s="58"/>
      <c r="D346" s="58"/>
      <c r="E346" s="58"/>
      <c r="F346" s="58"/>
      <c r="G346" s="58"/>
      <c r="H346" s="8" t="s">
        <v>6</v>
      </c>
      <c r="I346" s="18">
        <v>910</v>
      </c>
      <c r="J346" s="18">
        <v>1240.5999999999999</v>
      </c>
      <c r="K346" s="19">
        <f t="shared" si="16"/>
        <v>136.32967032967031</v>
      </c>
    </row>
    <row r="347" spans="1:11" ht="15.75" customHeight="1" x14ac:dyDescent="0.25">
      <c r="A347" s="76"/>
      <c r="B347" s="61"/>
      <c r="C347" s="58"/>
      <c r="D347" s="58"/>
      <c r="E347" s="58"/>
      <c r="F347" s="58"/>
      <c r="G347" s="58"/>
      <c r="H347" s="8" t="s">
        <v>7</v>
      </c>
      <c r="I347" s="18">
        <v>141</v>
      </c>
      <c r="J347" s="18">
        <v>180.6</v>
      </c>
      <c r="K347" s="19">
        <f t="shared" si="16"/>
        <v>128.08510638297872</v>
      </c>
    </row>
    <row r="348" spans="1:11" ht="15.75" customHeight="1" x14ac:dyDescent="0.25">
      <c r="A348" s="76"/>
      <c r="B348" s="61"/>
      <c r="C348" s="58"/>
      <c r="D348" s="58"/>
      <c r="E348" s="58"/>
      <c r="F348" s="58"/>
      <c r="G348" s="58"/>
      <c r="H348" s="8" t="s">
        <v>8</v>
      </c>
      <c r="I348" s="18">
        <v>24219.3</v>
      </c>
      <c r="J348" s="18">
        <v>21981.7</v>
      </c>
      <c r="K348" s="19">
        <f t="shared" si="16"/>
        <v>90.761087232083511</v>
      </c>
    </row>
    <row r="349" spans="1:11" ht="15.75" customHeight="1" x14ac:dyDescent="0.25">
      <c r="A349" s="77"/>
      <c r="B349" s="62"/>
      <c r="C349" s="59"/>
      <c r="D349" s="59"/>
      <c r="E349" s="59"/>
      <c r="F349" s="59"/>
      <c r="G349" s="59"/>
      <c r="H349" s="8" t="s">
        <v>9</v>
      </c>
      <c r="I349" s="18">
        <v>1730</v>
      </c>
      <c r="J349" s="18">
        <v>2167.6</v>
      </c>
      <c r="K349" s="19">
        <f t="shared" si="16"/>
        <v>125.29479768786128</v>
      </c>
    </row>
    <row r="350" spans="1:11" ht="15.75" customHeight="1" x14ac:dyDescent="0.25">
      <c r="A350" s="75">
        <v>65</v>
      </c>
      <c r="B350" s="60" t="s">
        <v>202</v>
      </c>
      <c r="C350" s="57" t="s">
        <v>197</v>
      </c>
      <c r="D350" s="57" t="s">
        <v>201</v>
      </c>
      <c r="E350" s="57">
        <v>18</v>
      </c>
      <c r="F350" s="57">
        <v>23</v>
      </c>
      <c r="G350" s="57" t="s">
        <v>89</v>
      </c>
      <c r="H350" s="7" t="s">
        <v>5</v>
      </c>
      <c r="I350" s="18">
        <f>I351+I352+I353+I354</f>
        <v>1449</v>
      </c>
      <c r="J350" s="18">
        <v>1648</v>
      </c>
      <c r="K350" s="19">
        <f t="shared" si="16"/>
        <v>113.7336093857833</v>
      </c>
    </row>
    <row r="351" spans="1:11" ht="15.75" customHeight="1" x14ac:dyDescent="0.25">
      <c r="A351" s="76"/>
      <c r="B351" s="61"/>
      <c r="C351" s="58"/>
      <c r="D351" s="58"/>
      <c r="E351" s="58"/>
      <c r="F351" s="58"/>
      <c r="G351" s="58"/>
      <c r="H351" s="8" t="s">
        <v>6</v>
      </c>
      <c r="I351" s="18">
        <v>0</v>
      </c>
      <c r="J351" s="18">
        <v>0</v>
      </c>
      <c r="K351" s="19">
        <v>0</v>
      </c>
    </row>
    <row r="352" spans="1:11" ht="15.75" customHeight="1" x14ac:dyDescent="0.25">
      <c r="A352" s="76"/>
      <c r="B352" s="61"/>
      <c r="C352" s="58"/>
      <c r="D352" s="58"/>
      <c r="E352" s="58"/>
      <c r="F352" s="58"/>
      <c r="G352" s="58"/>
      <c r="H352" s="8" t="s">
        <v>7</v>
      </c>
      <c r="I352" s="18">
        <v>0</v>
      </c>
      <c r="J352" s="18">
        <v>0</v>
      </c>
      <c r="K352" s="19">
        <v>0</v>
      </c>
    </row>
    <row r="353" spans="1:12" ht="15.75" customHeight="1" x14ac:dyDescent="0.25">
      <c r="A353" s="76"/>
      <c r="B353" s="61"/>
      <c r="C353" s="58"/>
      <c r="D353" s="58"/>
      <c r="E353" s="58"/>
      <c r="F353" s="58"/>
      <c r="G353" s="58"/>
      <c r="H353" s="8" t="s">
        <v>8</v>
      </c>
      <c r="I353" s="18">
        <v>1447</v>
      </c>
      <c r="J353" s="18">
        <v>1578</v>
      </c>
      <c r="K353" s="19">
        <f t="shared" si="16"/>
        <v>109.05321354526608</v>
      </c>
    </row>
    <row r="354" spans="1:12" ht="15.75" customHeight="1" x14ac:dyDescent="0.25">
      <c r="A354" s="77"/>
      <c r="B354" s="62"/>
      <c r="C354" s="59"/>
      <c r="D354" s="59"/>
      <c r="E354" s="59"/>
      <c r="F354" s="59"/>
      <c r="G354" s="59"/>
      <c r="H354" s="8" t="s">
        <v>9</v>
      </c>
      <c r="I354" s="18">
        <v>2</v>
      </c>
      <c r="J354" s="18">
        <v>70</v>
      </c>
      <c r="K354" s="19">
        <f t="shared" si="16"/>
        <v>3500</v>
      </c>
    </row>
    <row r="355" spans="1:12" ht="15.75" customHeight="1" x14ac:dyDescent="0.25">
      <c r="A355" s="75">
        <v>66</v>
      </c>
      <c r="B355" s="60" t="s">
        <v>204</v>
      </c>
      <c r="C355" s="57" t="s">
        <v>197</v>
      </c>
      <c r="D355" s="57" t="s">
        <v>203</v>
      </c>
      <c r="E355" s="78">
        <v>22</v>
      </c>
      <c r="F355" s="78">
        <v>20.8</v>
      </c>
      <c r="G355" s="57" t="s">
        <v>146</v>
      </c>
      <c r="H355" s="7" t="s">
        <v>5</v>
      </c>
      <c r="I355" s="18">
        <f>I356+I357+I358+I359</f>
        <v>10638.800000000001</v>
      </c>
      <c r="J355" s="18">
        <v>12232.6</v>
      </c>
      <c r="K355" s="19">
        <f t="shared" si="16"/>
        <v>114.98101289619129</v>
      </c>
    </row>
    <row r="356" spans="1:12" ht="15.75" customHeight="1" x14ac:dyDescent="0.25">
      <c r="A356" s="76"/>
      <c r="B356" s="61"/>
      <c r="C356" s="58"/>
      <c r="D356" s="58"/>
      <c r="E356" s="79"/>
      <c r="F356" s="79"/>
      <c r="G356" s="58"/>
      <c r="H356" s="8" t="s">
        <v>6</v>
      </c>
      <c r="I356" s="18">
        <v>330.6</v>
      </c>
      <c r="J356" s="18">
        <v>0</v>
      </c>
      <c r="K356" s="19">
        <f t="shared" si="16"/>
        <v>0</v>
      </c>
    </row>
    <row r="357" spans="1:12" ht="15.75" customHeight="1" x14ac:dyDescent="0.25">
      <c r="A357" s="76"/>
      <c r="B357" s="61"/>
      <c r="C357" s="58"/>
      <c r="D357" s="58"/>
      <c r="E357" s="79"/>
      <c r="F357" s="79"/>
      <c r="G357" s="58"/>
      <c r="H357" s="8" t="s">
        <v>7</v>
      </c>
      <c r="I357" s="18">
        <v>39.6</v>
      </c>
      <c r="J357" s="18">
        <v>370.2</v>
      </c>
      <c r="K357" s="19">
        <f t="shared" si="16"/>
        <v>934.84848484848476</v>
      </c>
    </row>
    <row r="358" spans="1:12" ht="15.75" customHeight="1" x14ac:dyDescent="0.25">
      <c r="A358" s="76"/>
      <c r="B358" s="61"/>
      <c r="C358" s="58"/>
      <c r="D358" s="58"/>
      <c r="E358" s="79"/>
      <c r="F358" s="79"/>
      <c r="G358" s="58"/>
      <c r="H358" s="8" t="s">
        <v>8</v>
      </c>
      <c r="I358" s="18">
        <v>10218.6</v>
      </c>
      <c r="J358" s="18">
        <v>11747.4</v>
      </c>
      <c r="K358" s="19">
        <f t="shared" si="16"/>
        <v>114.96095355528153</v>
      </c>
    </row>
    <row r="359" spans="1:12" ht="15.75" customHeight="1" x14ac:dyDescent="0.25">
      <c r="A359" s="77"/>
      <c r="B359" s="62"/>
      <c r="C359" s="59"/>
      <c r="D359" s="59"/>
      <c r="E359" s="80"/>
      <c r="F359" s="80"/>
      <c r="G359" s="59"/>
      <c r="H359" s="8" t="s">
        <v>9</v>
      </c>
      <c r="I359" s="18">
        <v>50</v>
      </c>
      <c r="J359" s="18">
        <v>115</v>
      </c>
      <c r="K359" s="19">
        <f t="shared" si="16"/>
        <v>229.99999999999997</v>
      </c>
    </row>
    <row r="360" spans="1:12" ht="15.75" customHeight="1" x14ac:dyDescent="0.25">
      <c r="A360" s="75">
        <v>67</v>
      </c>
      <c r="B360" s="60" t="s">
        <v>200</v>
      </c>
      <c r="C360" s="57" t="s">
        <v>197</v>
      </c>
      <c r="D360" s="57" t="s">
        <v>205</v>
      </c>
      <c r="E360" s="57">
        <v>26</v>
      </c>
      <c r="F360" s="57">
        <v>35</v>
      </c>
      <c r="G360" s="57" t="s">
        <v>89</v>
      </c>
      <c r="H360" s="7" t="s">
        <v>5</v>
      </c>
      <c r="I360" s="18">
        <f>I361+I362+I363+I364</f>
        <v>9549</v>
      </c>
      <c r="J360" s="18">
        <v>8076.8</v>
      </c>
      <c r="K360" s="19">
        <f t="shared" si="16"/>
        <v>84.582678814535555</v>
      </c>
    </row>
    <row r="361" spans="1:12" ht="15.75" customHeight="1" x14ac:dyDescent="0.25">
      <c r="A361" s="76"/>
      <c r="B361" s="61"/>
      <c r="C361" s="58"/>
      <c r="D361" s="58"/>
      <c r="E361" s="58"/>
      <c r="F361" s="58"/>
      <c r="G361" s="58"/>
      <c r="H361" s="8" t="s">
        <v>6</v>
      </c>
      <c r="I361" s="18">
        <v>0</v>
      </c>
      <c r="J361" s="18">
        <v>0</v>
      </c>
      <c r="K361" s="19">
        <v>0</v>
      </c>
    </row>
    <row r="362" spans="1:12" ht="15.75" customHeight="1" x14ac:dyDescent="0.25">
      <c r="A362" s="76"/>
      <c r="B362" s="61"/>
      <c r="C362" s="58"/>
      <c r="D362" s="58"/>
      <c r="E362" s="58"/>
      <c r="F362" s="58"/>
      <c r="G362" s="58"/>
      <c r="H362" s="8" t="s">
        <v>7</v>
      </c>
      <c r="I362" s="18">
        <v>0</v>
      </c>
      <c r="J362" s="18">
        <v>0</v>
      </c>
      <c r="K362" s="19">
        <v>0</v>
      </c>
    </row>
    <row r="363" spans="1:12" ht="15.75" customHeight="1" x14ac:dyDescent="0.25">
      <c r="A363" s="76"/>
      <c r="B363" s="61"/>
      <c r="C363" s="58"/>
      <c r="D363" s="58"/>
      <c r="E363" s="58"/>
      <c r="F363" s="58"/>
      <c r="G363" s="58"/>
      <c r="H363" s="8" t="s">
        <v>8</v>
      </c>
      <c r="I363" s="18">
        <v>9499</v>
      </c>
      <c r="J363" s="18">
        <v>8021.1</v>
      </c>
      <c r="K363" s="19">
        <f t="shared" si="16"/>
        <v>84.44152016001685</v>
      </c>
    </row>
    <row r="364" spans="1:12" ht="15.75" customHeight="1" x14ac:dyDescent="0.25">
      <c r="A364" s="77"/>
      <c r="B364" s="62"/>
      <c r="C364" s="59"/>
      <c r="D364" s="59"/>
      <c r="E364" s="59"/>
      <c r="F364" s="59"/>
      <c r="G364" s="59"/>
      <c r="H364" s="8" t="s">
        <v>9</v>
      </c>
      <c r="I364" s="18">
        <v>50</v>
      </c>
      <c r="J364" s="18">
        <v>55.7</v>
      </c>
      <c r="K364" s="19">
        <f t="shared" si="16"/>
        <v>111.4</v>
      </c>
    </row>
    <row r="365" spans="1:12" s="20" customFormat="1" ht="15.75" customHeight="1" x14ac:dyDescent="0.25">
      <c r="A365" s="63" t="s">
        <v>206</v>
      </c>
      <c r="B365" s="64"/>
      <c r="C365" s="64"/>
      <c r="D365" s="64"/>
      <c r="E365" s="64"/>
      <c r="F365" s="64"/>
      <c r="G365" s="64"/>
      <c r="H365" s="64"/>
      <c r="I365" s="64"/>
      <c r="J365" s="64"/>
      <c r="K365" s="65"/>
    </row>
    <row r="366" spans="1:12" ht="15.75" customHeight="1" x14ac:dyDescent="0.25">
      <c r="A366" s="75">
        <v>68</v>
      </c>
      <c r="B366" s="60" t="s">
        <v>207</v>
      </c>
      <c r="C366" s="57" t="s">
        <v>197</v>
      </c>
      <c r="D366" s="57" t="s">
        <v>208</v>
      </c>
      <c r="E366" s="57">
        <v>75</v>
      </c>
      <c r="F366" s="57">
        <v>75</v>
      </c>
      <c r="G366" s="57" t="s">
        <v>89</v>
      </c>
      <c r="H366" s="7" t="s">
        <v>5</v>
      </c>
      <c r="I366" s="18">
        <v>0</v>
      </c>
      <c r="J366" s="18">
        <v>0</v>
      </c>
      <c r="K366" s="18">
        <v>0</v>
      </c>
      <c r="L366" s="43"/>
    </row>
    <row r="367" spans="1:12" ht="15.75" customHeight="1" x14ac:dyDescent="0.25">
      <c r="A367" s="76"/>
      <c r="B367" s="61"/>
      <c r="C367" s="58"/>
      <c r="D367" s="58"/>
      <c r="E367" s="58"/>
      <c r="F367" s="58"/>
      <c r="G367" s="58"/>
      <c r="H367" s="8" t="s">
        <v>6</v>
      </c>
      <c r="I367" s="18">
        <v>0</v>
      </c>
      <c r="J367" s="18">
        <v>0</v>
      </c>
      <c r="K367" s="18">
        <v>0</v>
      </c>
    </row>
    <row r="368" spans="1:12" ht="15.75" customHeight="1" x14ac:dyDescent="0.25">
      <c r="A368" s="76"/>
      <c r="B368" s="61"/>
      <c r="C368" s="58"/>
      <c r="D368" s="58"/>
      <c r="E368" s="58"/>
      <c r="F368" s="58"/>
      <c r="G368" s="58"/>
      <c r="H368" s="8" t="s">
        <v>7</v>
      </c>
      <c r="I368" s="18">
        <v>0</v>
      </c>
      <c r="J368" s="18">
        <v>0</v>
      </c>
      <c r="K368" s="18">
        <v>0</v>
      </c>
    </row>
    <row r="369" spans="1:12" ht="15.75" customHeight="1" x14ac:dyDescent="0.25">
      <c r="A369" s="76"/>
      <c r="B369" s="61"/>
      <c r="C369" s="58"/>
      <c r="D369" s="58"/>
      <c r="E369" s="58"/>
      <c r="F369" s="58"/>
      <c r="G369" s="58"/>
      <c r="H369" s="8" t="s">
        <v>8</v>
      </c>
      <c r="I369" s="18">
        <v>0</v>
      </c>
      <c r="J369" s="18">
        <v>0</v>
      </c>
      <c r="K369" s="18">
        <v>0</v>
      </c>
    </row>
    <row r="370" spans="1:12" ht="15.75" customHeight="1" x14ac:dyDescent="0.25">
      <c r="A370" s="77"/>
      <c r="B370" s="62"/>
      <c r="C370" s="59"/>
      <c r="D370" s="59"/>
      <c r="E370" s="59"/>
      <c r="F370" s="59"/>
      <c r="G370" s="59"/>
      <c r="H370" s="8" t="s">
        <v>9</v>
      </c>
      <c r="I370" s="18">
        <v>0</v>
      </c>
      <c r="J370" s="18">
        <v>0</v>
      </c>
      <c r="K370" s="18">
        <v>0</v>
      </c>
    </row>
    <row r="371" spans="1:12" ht="15.75" customHeight="1" x14ac:dyDescent="0.25">
      <c r="A371" s="72">
        <v>69</v>
      </c>
      <c r="B371" s="60" t="s">
        <v>209</v>
      </c>
      <c r="C371" s="57" t="s">
        <v>197</v>
      </c>
      <c r="D371" s="57" t="s">
        <v>210</v>
      </c>
      <c r="E371" s="72">
        <v>1</v>
      </c>
      <c r="F371" s="69">
        <v>1</v>
      </c>
      <c r="G371" s="66" t="s">
        <v>89</v>
      </c>
      <c r="H371" s="7" t="s">
        <v>5</v>
      </c>
      <c r="I371" s="18">
        <v>0</v>
      </c>
      <c r="J371" s="18">
        <v>0</v>
      </c>
      <c r="K371" s="18">
        <v>0</v>
      </c>
      <c r="L371" s="43"/>
    </row>
    <row r="372" spans="1:12" ht="15.75" customHeight="1" x14ac:dyDescent="0.25">
      <c r="A372" s="73"/>
      <c r="B372" s="61"/>
      <c r="C372" s="58"/>
      <c r="D372" s="73"/>
      <c r="E372" s="73"/>
      <c r="F372" s="70"/>
      <c r="G372" s="67"/>
      <c r="H372" s="8" t="s">
        <v>6</v>
      </c>
      <c r="I372" s="18">
        <v>0</v>
      </c>
      <c r="J372" s="18">
        <v>0</v>
      </c>
      <c r="K372" s="18">
        <v>0</v>
      </c>
    </row>
    <row r="373" spans="1:12" ht="15.75" customHeight="1" x14ac:dyDescent="0.25">
      <c r="A373" s="73"/>
      <c r="B373" s="61"/>
      <c r="C373" s="58"/>
      <c r="D373" s="73"/>
      <c r="E373" s="73"/>
      <c r="F373" s="70"/>
      <c r="G373" s="67"/>
      <c r="H373" s="8" t="s">
        <v>7</v>
      </c>
      <c r="I373" s="18">
        <v>0</v>
      </c>
      <c r="J373" s="18">
        <v>0</v>
      </c>
      <c r="K373" s="18">
        <v>0</v>
      </c>
    </row>
    <row r="374" spans="1:12" ht="15.75" customHeight="1" x14ac:dyDescent="0.25">
      <c r="A374" s="73"/>
      <c r="B374" s="61"/>
      <c r="C374" s="58"/>
      <c r="D374" s="73"/>
      <c r="E374" s="73"/>
      <c r="F374" s="70"/>
      <c r="G374" s="67"/>
      <c r="H374" s="8" t="s">
        <v>8</v>
      </c>
      <c r="I374" s="18">
        <v>0</v>
      </c>
      <c r="J374" s="18">
        <v>0</v>
      </c>
      <c r="K374" s="18">
        <v>0</v>
      </c>
    </row>
    <row r="375" spans="1:12" ht="15.75" customHeight="1" x14ac:dyDescent="0.25">
      <c r="A375" s="74"/>
      <c r="B375" s="62"/>
      <c r="C375" s="59"/>
      <c r="D375" s="74"/>
      <c r="E375" s="74"/>
      <c r="F375" s="71"/>
      <c r="G375" s="68"/>
      <c r="H375" s="8" t="s">
        <v>9</v>
      </c>
      <c r="I375" s="18">
        <v>0</v>
      </c>
      <c r="J375" s="18">
        <v>0</v>
      </c>
      <c r="K375" s="18">
        <v>0</v>
      </c>
    </row>
    <row r="376" spans="1:12" ht="15.75" customHeight="1" x14ac:dyDescent="0.25">
      <c r="A376" s="72">
        <v>70</v>
      </c>
      <c r="B376" s="57" t="s">
        <v>211</v>
      </c>
      <c r="C376" s="57" t="s">
        <v>197</v>
      </c>
      <c r="D376" s="57" t="s">
        <v>212</v>
      </c>
      <c r="E376" s="72">
        <v>1</v>
      </c>
      <c r="F376" s="69">
        <v>1</v>
      </c>
      <c r="G376" s="66" t="s">
        <v>89</v>
      </c>
      <c r="H376" s="7" t="s">
        <v>5</v>
      </c>
      <c r="I376" s="18">
        <v>0</v>
      </c>
      <c r="J376" s="18">
        <v>0</v>
      </c>
      <c r="K376" s="18">
        <v>0</v>
      </c>
      <c r="L376" s="43"/>
    </row>
    <row r="377" spans="1:12" ht="15.75" customHeight="1" x14ac:dyDescent="0.25">
      <c r="A377" s="73"/>
      <c r="B377" s="58"/>
      <c r="C377" s="58"/>
      <c r="D377" s="73"/>
      <c r="E377" s="73"/>
      <c r="F377" s="70"/>
      <c r="G377" s="67"/>
      <c r="H377" s="8" t="s">
        <v>6</v>
      </c>
      <c r="I377" s="18">
        <v>0</v>
      </c>
      <c r="J377" s="18">
        <v>0</v>
      </c>
      <c r="K377" s="18">
        <v>0</v>
      </c>
    </row>
    <row r="378" spans="1:12" ht="15.75" customHeight="1" x14ac:dyDescent="0.25">
      <c r="A378" s="73"/>
      <c r="B378" s="58"/>
      <c r="C378" s="58"/>
      <c r="D378" s="73"/>
      <c r="E378" s="73"/>
      <c r="F378" s="70"/>
      <c r="G378" s="67"/>
      <c r="H378" s="8" t="s">
        <v>7</v>
      </c>
      <c r="I378" s="18">
        <v>0</v>
      </c>
      <c r="J378" s="18">
        <v>0</v>
      </c>
      <c r="K378" s="18">
        <v>0</v>
      </c>
    </row>
    <row r="379" spans="1:12" ht="15.75" customHeight="1" x14ac:dyDescent="0.25">
      <c r="A379" s="73"/>
      <c r="B379" s="58"/>
      <c r="C379" s="58"/>
      <c r="D379" s="73"/>
      <c r="E379" s="73"/>
      <c r="F379" s="70"/>
      <c r="G379" s="67"/>
      <c r="H379" s="8" t="s">
        <v>8</v>
      </c>
      <c r="I379" s="18">
        <v>0</v>
      </c>
      <c r="J379" s="18">
        <v>0</v>
      </c>
      <c r="K379" s="18">
        <v>0</v>
      </c>
    </row>
    <row r="380" spans="1:12" ht="15.75" customHeight="1" x14ac:dyDescent="0.25">
      <c r="A380" s="74"/>
      <c r="B380" s="59"/>
      <c r="C380" s="59"/>
      <c r="D380" s="74"/>
      <c r="E380" s="74"/>
      <c r="F380" s="71"/>
      <c r="G380" s="68"/>
      <c r="H380" s="8" t="s">
        <v>9</v>
      </c>
      <c r="I380" s="18">
        <v>0</v>
      </c>
      <c r="J380" s="18">
        <v>0</v>
      </c>
      <c r="K380" s="18">
        <v>0</v>
      </c>
    </row>
    <row r="381" spans="1:12" s="20" customFormat="1" ht="15.75" customHeight="1" x14ac:dyDescent="0.25">
      <c r="A381" s="63" t="s">
        <v>213</v>
      </c>
      <c r="B381" s="64"/>
      <c r="C381" s="64"/>
      <c r="D381" s="64"/>
      <c r="E381" s="64"/>
      <c r="F381" s="64"/>
      <c r="G381" s="64"/>
      <c r="H381" s="64"/>
      <c r="I381" s="64"/>
      <c r="J381" s="64"/>
      <c r="K381" s="65"/>
    </row>
    <row r="382" spans="1:12" ht="15.75" customHeight="1" x14ac:dyDescent="0.25">
      <c r="A382" s="57">
        <v>71</v>
      </c>
      <c r="B382" s="60" t="s">
        <v>214</v>
      </c>
      <c r="C382" s="57" t="s">
        <v>197</v>
      </c>
      <c r="D382" s="57" t="s">
        <v>215</v>
      </c>
      <c r="E382" s="57">
        <v>0.5</v>
      </c>
      <c r="F382" s="57">
        <v>0.5</v>
      </c>
      <c r="G382" s="57" t="s">
        <v>89</v>
      </c>
      <c r="H382" s="7" t="s">
        <v>5</v>
      </c>
      <c r="I382" s="18">
        <v>0</v>
      </c>
      <c r="J382" s="18">
        <v>0</v>
      </c>
      <c r="K382" s="18">
        <v>0</v>
      </c>
      <c r="L382" s="43"/>
    </row>
    <row r="383" spans="1:12" ht="15.75" customHeight="1" x14ac:dyDescent="0.25">
      <c r="A383" s="58"/>
      <c r="B383" s="61"/>
      <c r="C383" s="58"/>
      <c r="D383" s="58"/>
      <c r="E383" s="58"/>
      <c r="F383" s="58"/>
      <c r="G383" s="58"/>
      <c r="H383" s="8" t="s">
        <v>6</v>
      </c>
      <c r="I383" s="18">
        <v>0</v>
      </c>
      <c r="J383" s="18">
        <v>0</v>
      </c>
      <c r="K383" s="18">
        <v>0</v>
      </c>
    </row>
    <row r="384" spans="1:12" ht="15.75" customHeight="1" x14ac:dyDescent="0.25">
      <c r="A384" s="58"/>
      <c r="B384" s="61"/>
      <c r="C384" s="58"/>
      <c r="D384" s="58"/>
      <c r="E384" s="58"/>
      <c r="F384" s="58"/>
      <c r="G384" s="58"/>
      <c r="H384" s="8" t="s">
        <v>7</v>
      </c>
      <c r="I384" s="18">
        <v>0</v>
      </c>
      <c r="J384" s="18">
        <v>0</v>
      </c>
      <c r="K384" s="18">
        <v>0</v>
      </c>
    </row>
    <row r="385" spans="1:12" ht="15.75" customHeight="1" x14ac:dyDescent="0.25">
      <c r="A385" s="58"/>
      <c r="B385" s="61"/>
      <c r="C385" s="58"/>
      <c r="D385" s="58"/>
      <c r="E385" s="58"/>
      <c r="F385" s="58"/>
      <c r="G385" s="58"/>
      <c r="H385" s="8" t="s">
        <v>8</v>
      </c>
      <c r="I385" s="18">
        <v>0</v>
      </c>
      <c r="J385" s="18">
        <v>0</v>
      </c>
      <c r="K385" s="18">
        <v>0</v>
      </c>
    </row>
    <row r="386" spans="1:12" ht="15.75" customHeight="1" x14ac:dyDescent="0.25">
      <c r="A386" s="59"/>
      <c r="B386" s="62"/>
      <c r="C386" s="59"/>
      <c r="D386" s="59"/>
      <c r="E386" s="59"/>
      <c r="F386" s="59"/>
      <c r="G386" s="59"/>
      <c r="H386" s="8" t="s">
        <v>9</v>
      </c>
      <c r="I386" s="18">
        <v>0</v>
      </c>
      <c r="J386" s="18">
        <v>0</v>
      </c>
      <c r="K386" s="18">
        <v>0</v>
      </c>
    </row>
    <row r="387" spans="1:12" ht="15.75" customHeight="1" x14ac:dyDescent="0.25">
      <c r="A387" s="57">
        <v>72</v>
      </c>
      <c r="B387" s="60" t="s">
        <v>216</v>
      </c>
      <c r="C387" s="57" t="s">
        <v>197</v>
      </c>
      <c r="D387" s="57" t="s">
        <v>217</v>
      </c>
      <c r="E387" s="57">
        <v>2</v>
      </c>
      <c r="F387" s="57">
        <v>2</v>
      </c>
      <c r="G387" s="57" t="s">
        <v>89</v>
      </c>
      <c r="H387" s="7" t="s">
        <v>5</v>
      </c>
      <c r="I387" s="18">
        <v>0</v>
      </c>
      <c r="J387" s="18">
        <v>0</v>
      </c>
      <c r="K387" s="18">
        <v>0</v>
      </c>
      <c r="L387" s="43"/>
    </row>
    <row r="388" spans="1:12" ht="15.75" customHeight="1" x14ac:dyDescent="0.25">
      <c r="A388" s="58"/>
      <c r="B388" s="61"/>
      <c r="C388" s="58"/>
      <c r="D388" s="58"/>
      <c r="E388" s="58"/>
      <c r="F388" s="58"/>
      <c r="G388" s="58"/>
      <c r="H388" s="8" t="s">
        <v>6</v>
      </c>
      <c r="I388" s="18">
        <v>0</v>
      </c>
      <c r="J388" s="18">
        <v>0</v>
      </c>
      <c r="K388" s="18">
        <v>0</v>
      </c>
    </row>
    <row r="389" spans="1:12" ht="15.75" customHeight="1" x14ac:dyDescent="0.25">
      <c r="A389" s="58"/>
      <c r="B389" s="61"/>
      <c r="C389" s="58"/>
      <c r="D389" s="58"/>
      <c r="E389" s="58"/>
      <c r="F389" s="58"/>
      <c r="G389" s="58"/>
      <c r="H389" s="8" t="s">
        <v>7</v>
      </c>
      <c r="I389" s="18">
        <v>0</v>
      </c>
      <c r="J389" s="18">
        <v>0</v>
      </c>
      <c r="K389" s="18">
        <v>0</v>
      </c>
    </row>
    <row r="390" spans="1:12" ht="15.75" customHeight="1" x14ac:dyDescent="0.25">
      <c r="A390" s="58"/>
      <c r="B390" s="61"/>
      <c r="C390" s="58"/>
      <c r="D390" s="58"/>
      <c r="E390" s="58"/>
      <c r="F390" s="58"/>
      <c r="G390" s="58"/>
      <c r="H390" s="8" t="s">
        <v>8</v>
      </c>
      <c r="I390" s="18">
        <v>0</v>
      </c>
      <c r="J390" s="18">
        <v>0</v>
      </c>
      <c r="K390" s="18">
        <v>0</v>
      </c>
    </row>
    <row r="391" spans="1:12" ht="15.75" customHeight="1" x14ac:dyDescent="0.25">
      <c r="A391" s="59"/>
      <c r="B391" s="62"/>
      <c r="C391" s="59"/>
      <c r="D391" s="59"/>
      <c r="E391" s="59"/>
      <c r="F391" s="59"/>
      <c r="G391" s="59"/>
      <c r="H391" s="8" t="s">
        <v>9</v>
      </c>
      <c r="I391" s="18">
        <v>0</v>
      </c>
      <c r="J391" s="18">
        <v>0</v>
      </c>
      <c r="K391" s="18">
        <v>0</v>
      </c>
    </row>
    <row r="392" spans="1:12" ht="15.75" customHeight="1" x14ac:dyDescent="0.25">
      <c r="A392" s="57">
        <v>73</v>
      </c>
      <c r="B392" s="60" t="s">
        <v>218</v>
      </c>
      <c r="C392" s="57" t="s">
        <v>197</v>
      </c>
      <c r="D392" s="57" t="s">
        <v>219</v>
      </c>
      <c r="E392" s="57">
        <v>5</v>
      </c>
      <c r="F392" s="57">
        <v>0</v>
      </c>
      <c r="G392" s="57" t="s">
        <v>146</v>
      </c>
      <c r="H392" s="7" t="s">
        <v>5</v>
      </c>
      <c r="I392" s="18">
        <v>0</v>
      </c>
      <c r="J392" s="18">
        <v>0</v>
      </c>
      <c r="K392" s="18">
        <v>0</v>
      </c>
    </row>
    <row r="393" spans="1:12" ht="15.75" customHeight="1" x14ac:dyDescent="0.25">
      <c r="A393" s="58"/>
      <c r="B393" s="61"/>
      <c r="C393" s="58"/>
      <c r="D393" s="58"/>
      <c r="E393" s="58"/>
      <c r="F393" s="58"/>
      <c r="G393" s="58"/>
      <c r="H393" s="8" t="s">
        <v>6</v>
      </c>
      <c r="I393" s="18">
        <v>0</v>
      </c>
      <c r="J393" s="18">
        <v>0</v>
      </c>
      <c r="K393" s="18">
        <v>0</v>
      </c>
    </row>
    <row r="394" spans="1:12" ht="15.75" customHeight="1" x14ac:dyDescent="0.25">
      <c r="A394" s="58"/>
      <c r="B394" s="61"/>
      <c r="C394" s="58"/>
      <c r="D394" s="58"/>
      <c r="E394" s="58"/>
      <c r="F394" s="58"/>
      <c r="G394" s="58"/>
      <c r="H394" s="8" t="s">
        <v>7</v>
      </c>
      <c r="I394" s="18">
        <v>0</v>
      </c>
      <c r="J394" s="18">
        <v>0</v>
      </c>
      <c r="K394" s="18">
        <v>0</v>
      </c>
    </row>
    <row r="395" spans="1:12" ht="15.75" customHeight="1" x14ac:dyDescent="0.25">
      <c r="A395" s="58"/>
      <c r="B395" s="61"/>
      <c r="C395" s="58"/>
      <c r="D395" s="58"/>
      <c r="E395" s="58"/>
      <c r="F395" s="58"/>
      <c r="G395" s="58"/>
      <c r="H395" s="8" t="s">
        <v>8</v>
      </c>
      <c r="I395" s="18">
        <v>0</v>
      </c>
      <c r="J395" s="18">
        <v>0</v>
      </c>
      <c r="K395" s="18">
        <v>0</v>
      </c>
    </row>
    <row r="396" spans="1:12" ht="15.75" customHeight="1" x14ac:dyDescent="0.25">
      <c r="A396" s="59"/>
      <c r="B396" s="62"/>
      <c r="C396" s="59"/>
      <c r="D396" s="59"/>
      <c r="E396" s="59"/>
      <c r="F396" s="59"/>
      <c r="G396" s="59"/>
      <c r="H396" s="8" t="s">
        <v>9</v>
      </c>
      <c r="I396" s="18">
        <v>0</v>
      </c>
      <c r="J396" s="18">
        <v>0</v>
      </c>
      <c r="K396" s="18">
        <v>0</v>
      </c>
    </row>
    <row r="397" spans="1:12" s="20" customFormat="1" ht="15.75" customHeight="1" x14ac:dyDescent="0.25">
      <c r="A397" s="63" t="s">
        <v>213</v>
      </c>
      <c r="B397" s="64"/>
      <c r="C397" s="64"/>
      <c r="D397" s="64"/>
      <c r="E397" s="64"/>
      <c r="F397" s="64"/>
      <c r="G397" s="64"/>
      <c r="H397" s="64"/>
      <c r="I397" s="64"/>
      <c r="J397" s="64"/>
      <c r="K397" s="65"/>
    </row>
    <row r="398" spans="1:12" ht="15.75" customHeight="1" x14ac:dyDescent="0.25">
      <c r="A398" s="57">
        <v>74</v>
      </c>
      <c r="B398" s="60" t="s">
        <v>220</v>
      </c>
      <c r="C398" s="57" t="s">
        <v>197</v>
      </c>
      <c r="D398" s="57" t="s">
        <v>223</v>
      </c>
      <c r="E398" s="57">
        <v>5</v>
      </c>
      <c r="F398" s="57">
        <v>5</v>
      </c>
      <c r="G398" s="193" t="s">
        <v>89</v>
      </c>
      <c r="H398" s="7" t="s">
        <v>5</v>
      </c>
      <c r="I398" s="18">
        <v>0</v>
      </c>
      <c r="J398" s="18">
        <v>0</v>
      </c>
      <c r="K398" s="18">
        <v>0</v>
      </c>
      <c r="L398" s="43"/>
    </row>
    <row r="399" spans="1:12" ht="15.75" customHeight="1" x14ac:dyDescent="0.25">
      <c r="A399" s="58"/>
      <c r="B399" s="61"/>
      <c r="C399" s="58"/>
      <c r="D399" s="58"/>
      <c r="E399" s="58"/>
      <c r="F399" s="58"/>
      <c r="G399" s="58"/>
      <c r="H399" s="8" t="s">
        <v>6</v>
      </c>
      <c r="I399" s="18">
        <v>0</v>
      </c>
      <c r="J399" s="18">
        <v>0</v>
      </c>
      <c r="K399" s="18">
        <v>0</v>
      </c>
    </row>
    <row r="400" spans="1:12" ht="15.75" customHeight="1" x14ac:dyDescent="0.25">
      <c r="A400" s="58"/>
      <c r="B400" s="61"/>
      <c r="C400" s="58"/>
      <c r="D400" s="58"/>
      <c r="E400" s="58"/>
      <c r="F400" s="58"/>
      <c r="G400" s="58"/>
      <c r="H400" s="8" t="s">
        <v>7</v>
      </c>
      <c r="I400" s="18">
        <v>0</v>
      </c>
      <c r="J400" s="18">
        <v>0</v>
      </c>
      <c r="K400" s="18">
        <v>0</v>
      </c>
    </row>
    <row r="401" spans="1:12" ht="15.75" customHeight="1" x14ac:dyDescent="0.25">
      <c r="A401" s="58"/>
      <c r="B401" s="61"/>
      <c r="C401" s="58"/>
      <c r="D401" s="58"/>
      <c r="E401" s="58"/>
      <c r="F401" s="58"/>
      <c r="G401" s="58"/>
      <c r="H401" s="8" t="s">
        <v>8</v>
      </c>
      <c r="I401" s="18">
        <v>0</v>
      </c>
      <c r="J401" s="18">
        <v>0</v>
      </c>
      <c r="K401" s="18">
        <v>0</v>
      </c>
    </row>
    <row r="402" spans="1:12" ht="15.75" customHeight="1" x14ac:dyDescent="0.25">
      <c r="A402" s="59"/>
      <c r="B402" s="62"/>
      <c r="C402" s="59"/>
      <c r="D402" s="59"/>
      <c r="E402" s="59"/>
      <c r="F402" s="59"/>
      <c r="G402" s="59"/>
      <c r="H402" s="8" t="s">
        <v>9</v>
      </c>
      <c r="I402" s="18">
        <v>0</v>
      </c>
      <c r="J402" s="18">
        <v>0</v>
      </c>
      <c r="K402" s="18">
        <v>0</v>
      </c>
    </row>
    <row r="403" spans="1:12" ht="15.75" customHeight="1" x14ac:dyDescent="0.25">
      <c r="A403" s="57">
        <v>75</v>
      </c>
      <c r="B403" s="60" t="s">
        <v>221</v>
      </c>
      <c r="C403" s="57" t="s">
        <v>197</v>
      </c>
      <c r="D403" s="57" t="s">
        <v>222</v>
      </c>
      <c r="E403" s="57">
        <v>1</v>
      </c>
      <c r="F403" s="57">
        <v>1</v>
      </c>
      <c r="G403" s="57" t="s">
        <v>89</v>
      </c>
      <c r="H403" s="7" t="s">
        <v>5</v>
      </c>
      <c r="I403" s="18">
        <v>0</v>
      </c>
      <c r="J403" s="18">
        <v>0</v>
      </c>
      <c r="K403" s="18">
        <v>0</v>
      </c>
      <c r="L403" s="43"/>
    </row>
    <row r="404" spans="1:12" ht="15.75" customHeight="1" x14ac:dyDescent="0.25">
      <c r="A404" s="58"/>
      <c r="B404" s="61"/>
      <c r="C404" s="58"/>
      <c r="D404" s="58"/>
      <c r="E404" s="58"/>
      <c r="F404" s="58"/>
      <c r="G404" s="58"/>
      <c r="H404" s="8" t="s">
        <v>6</v>
      </c>
      <c r="I404" s="18">
        <v>0</v>
      </c>
      <c r="J404" s="18">
        <v>0</v>
      </c>
      <c r="K404" s="18">
        <v>0</v>
      </c>
    </row>
    <row r="405" spans="1:12" ht="15.75" customHeight="1" x14ac:dyDescent="0.25">
      <c r="A405" s="58"/>
      <c r="B405" s="61"/>
      <c r="C405" s="58"/>
      <c r="D405" s="58"/>
      <c r="E405" s="58"/>
      <c r="F405" s="58"/>
      <c r="G405" s="58"/>
      <c r="H405" s="8" t="s">
        <v>7</v>
      </c>
      <c r="I405" s="18">
        <v>0</v>
      </c>
      <c r="J405" s="18">
        <v>0</v>
      </c>
      <c r="K405" s="18">
        <v>0</v>
      </c>
    </row>
    <row r="406" spans="1:12" ht="15.75" customHeight="1" x14ac:dyDescent="0.25">
      <c r="A406" s="58"/>
      <c r="B406" s="61"/>
      <c r="C406" s="58"/>
      <c r="D406" s="58"/>
      <c r="E406" s="58"/>
      <c r="F406" s="58"/>
      <c r="G406" s="58"/>
      <c r="H406" s="8" t="s">
        <v>8</v>
      </c>
      <c r="I406" s="18">
        <v>0</v>
      </c>
      <c r="J406" s="18">
        <v>0</v>
      </c>
      <c r="K406" s="18">
        <v>0</v>
      </c>
    </row>
    <row r="407" spans="1:12" ht="15.75" customHeight="1" x14ac:dyDescent="0.25">
      <c r="A407" s="59"/>
      <c r="B407" s="62"/>
      <c r="C407" s="59"/>
      <c r="D407" s="59"/>
      <c r="E407" s="59"/>
      <c r="F407" s="59"/>
      <c r="G407" s="59"/>
      <c r="H407" s="8" t="s">
        <v>9</v>
      </c>
      <c r="I407" s="18">
        <v>0</v>
      </c>
      <c r="J407" s="18">
        <v>0</v>
      </c>
      <c r="K407" s="18">
        <v>0</v>
      </c>
    </row>
    <row r="408" spans="1:12" ht="15.75" customHeight="1" x14ac:dyDescent="0.25">
      <c r="A408" s="57">
        <v>76</v>
      </c>
      <c r="B408" s="60" t="s">
        <v>224</v>
      </c>
      <c r="C408" s="57" t="s">
        <v>197</v>
      </c>
      <c r="D408" s="57" t="s">
        <v>225</v>
      </c>
      <c r="E408" s="57">
        <v>2</v>
      </c>
      <c r="F408" s="57">
        <v>2</v>
      </c>
      <c r="G408" s="57" t="s">
        <v>89</v>
      </c>
      <c r="H408" s="7" t="s">
        <v>5</v>
      </c>
      <c r="I408" s="18">
        <v>0</v>
      </c>
      <c r="J408" s="18">
        <v>0</v>
      </c>
      <c r="K408" s="18">
        <v>0</v>
      </c>
    </row>
    <row r="409" spans="1:12" ht="15.75" customHeight="1" x14ac:dyDescent="0.25">
      <c r="A409" s="58"/>
      <c r="B409" s="61"/>
      <c r="C409" s="58"/>
      <c r="D409" s="58"/>
      <c r="E409" s="58"/>
      <c r="F409" s="58"/>
      <c r="G409" s="58"/>
      <c r="H409" s="8" t="s">
        <v>6</v>
      </c>
      <c r="I409" s="18">
        <v>0</v>
      </c>
      <c r="J409" s="18">
        <v>0</v>
      </c>
      <c r="K409" s="18">
        <v>0</v>
      </c>
    </row>
    <row r="410" spans="1:12" ht="15.75" customHeight="1" x14ac:dyDescent="0.25">
      <c r="A410" s="58"/>
      <c r="B410" s="61"/>
      <c r="C410" s="58"/>
      <c r="D410" s="58"/>
      <c r="E410" s="58"/>
      <c r="F410" s="58"/>
      <c r="G410" s="58"/>
      <c r="H410" s="8" t="s">
        <v>7</v>
      </c>
      <c r="I410" s="18">
        <v>0</v>
      </c>
      <c r="J410" s="18">
        <v>0</v>
      </c>
      <c r="K410" s="18">
        <v>0</v>
      </c>
    </row>
    <row r="411" spans="1:12" ht="15.75" customHeight="1" x14ac:dyDescent="0.25">
      <c r="A411" s="58"/>
      <c r="B411" s="61"/>
      <c r="C411" s="58"/>
      <c r="D411" s="58"/>
      <c r="E411" s="58"/>
      <c r="F411" s="58"/>
      <c r="G411" s="58"/>
      <c r="H411" s="8" t="s">
        <v>8</v>
      </c>
      <c r="I411" s="18">
        <v>0</v>
      </c>
      <c r="J411" s="18">
        <v>0</v>
      </c>
      <c r="K411" s="18">
        <v>0</v>
      </c>
    </row>
    <row r="412" spans="1:12" ht="15.75" customHeight="1" x14ac:dyDescent="0.25">
      <c r="A412" s="59"/>
      <c r="B412" s="62"/>
      <c r="C412" s="59"/>
      <c r="D412" s="59"/>
      <c r="E412" s="59"/>
      <c r="F412" s="59"/>
      <c r="G412" s="59"/>
      <c r="H412" s="8" t="s">
        <v>9</v>
      </c>
      <c r="I412" s="18">
        <v>0</v>
      </c>
      <c r="J412" s="18">
        <v>0</v>
      </c>
      <c r="K412" s="18">
        <v>0</v>
      </c>
    </row>
    <row r="413" spans="1:12" x14ac:dyDescent="0.25">
      <c r="A413" s="99">
        <v>77</v>
      </c>
      <c r="B413" s="94" t="s">
        <v>226</v>
      </c>
      <c r="C413" s="57" t="s">
        <v>197</v>
      </c>
      <c r="D413" s="95" t="s">
        <v>227</v>
      </c>
      <c r="E413" s="96">
        <v>20</v>
      </c>
      <c r="F413" s="96">
        <v>20</v>
      </c>
      <c r="G413" s="57" t="s">
        <v>89</v>
      </c>
      <c r="H413" s="7" t="s">
        <v>5</v>
      </c>
      <c r="I413" s="18">
        <v>0</v>
      </c>
      <c r="J413" s="18">
        <v>0</v>
      </c>
      <c r="K413" s="18">
        <v>0</v>
      </c>
      <c r="L413" s="43"/>
    </row>
    <row r="414" spans="1:12" ht="23.25" x14ac:dyDescent="0.25">
      <c r="A414" s="99"/>
      <c r="B414" s="94"/>
      <c r="C414" s="58"/>
      <c r="D414" s="95"/>
      <c r="E414" s="96"/>
      <c r="F414" s="96"/>
      <c r="G414" s="58"/>
      <c r="H414" s="8" t="s">
        <v>6</v>
      </c>
      <c r="I414" s="18">
        <v>0</v>
      </c>
      <c r="J414" s="18">
        <v>0</v>
      </c>
      <c r="K414" s="18">
        <v>0</v>
      </c>
    </row>
    <row r="415" spans="1:12" ht="34.5" x14ac:dyDescent="0.25">
      <c r="A415" s="99"/>
      <c r="B415" s="94"/>
      <c r="C415" s="58"/>
      <c r="D415" s="95"/>
      <c r="E415" s="96"/>
      <c r="F415" s="96"/>
      <c r="G415" s="58"/>
      <c r="H415" s="8" t="s">
        <v>7</v>
      </c>
      <c r="I415" s="18">
        <v>0</v>
      </c>
      <c r="J415" s="18">
        <v>0</v>
      </c>
      <c r="K415" s="18">
        <v>0</v>
      </c>
    </row>
    <row r="416" spans="1:12" ht="23.25" x14ac:dyDescent="0.25">
      <c r="A416" s="99"/>
      <c r="B416" s="94"/>
      <c r="C416" s="58"/>
      <c r="D416" s="95"/>
      <c r="E416" s="96"/>
      <c r="F416" s="96"/>
      <c r="G416" s="58"/>
      <c r="H416" s="8" t="s">
        <v>8</v>
      </c>
      <c r="I416" s="18">
        <v>0</v>
      </c>
      <c r="J416" s="18">
        <v>0</v>
      </c>
      <c r="K416" s="18">
        <v>0</v>
      </c>
    </row>
    <row r="417" spans="1:12" ht="27.75" customHeight="1" x14ac:dyDescent="0.25">
      <c r="A417" s="99"/>
      <c r="B417" s="94"/>
      <c r="C417" s="59"/>
      <c r="D417" s="95"/>
      <c r="E417" s="96"/>
      <c r="F417" s="96"/>
      <c r="G417" s="59"/>
      <c r="H417" s="8" t="s">
        <v>9</v>
      </c>
      <c r="I417" s="18">
        <v>0</v>
      </c>
      <c r="J417" s="18">
        <v>0</v>
      </c>
      <c r="K417" s="18">
        <v>0</v>
      </c>
    </row>
    <row r="418" spans="1:12" x14ac:dyDescent="0.25">
      <c r="A418" s="99">
        <v>78</v>
      </c>
      <c r="B418" s="94" t="s">
        <v>228</v>
      </c>
      <c r="C418" s="57" t="s">
        <v>197</v>
      </c>
      <c r="D418" s="95" t="s">
        <v>229</v>
      </c>
      <c r="E418" s="96">
        <v>1</v>
      </c>
      <c r="F418" s="96">
        <v>1</v>
      </c>
      <c r="G418" s="57" t="s">
        <v>89</v>
      </c>
      <c r="H418" s="7" t="s">
        <v>5</v>
      </c>
      <c r="I418" s="18">
        <v>0</v>
      </c>
      <c r="J418" s="18">
        <v>0</v>
      </c>
      <c r="K418" s="18">
        <v>0</v>
      </c>
      <c r="L418" s="43"/>
    </row>
    <row r="419" spans="1:12" ht="23.25" x14ac:dyDescent="0.25">
      <c r="A419" s="99"/>
      <c r="B419" s="94"/>
      <c r="C419" s="58"/>
      <c r="D419" s="95"/>
      <c r="E419" s="96"/>
      <c r="F419" s="96"/>
      <c r="G419" s="58"/>
      <c r="H419" s="8" t="s">
        <v>6</v>
      </c>
      <c r="I419" s="18">
        <v>0</v>
      </c>
      <c r="J419" s="18">
        <v>0</v>
      </c>
      <c r="K419" s="18">
        <v>0</v>
      </c>
    </row>
    <row r="420" spans="1:12" ht="34.5" x14ac:dyDescent="0.25">
      <c r="A420" s="99"/>
      <c r="B420" s="94"/>
      <c r="C420" s="58"/>
      <c r="D420" s="95"/>
      <c r="E420" s="96"/>
      <c r="F420" s="96"/>
      <c r="G420" s="58"/>
      <c r="H420" s="8" t="s">
        <v>7</v>
      </c>
      <c r="I420" s="18">
        <v>0</v>
      </c>
      <c r="J420" s="18">
        <v>0</v>
      </c>
      <c r="K420" s="18">
        <v>0</v>
      </c>
    </row>
    <row r="421" spans="1:12" ht="23.25" x14ac:dyDescent="0.25">
      <c r="A421" s="99"/>
      <c r="B421" s="94"/>
      <c r="C421" s="58"/>
      <c r="D421" s="95"/>
      <c r="E421" s="96"/>
      <c r="F421" s="96"/>
      <c r="G421" s="58"/>
      <c r="H421" s="8" t="s">
        <v>8</v>
      </c>
      <c r="I421" s="18">
        <v>0</v>
      </c>
      <c r="J421" s="18">
        <v>0</v>
      </c>
      <c r="K421" s="18">
        <v>0</v>
      </c>
    </row>
    <row r="422" spans="1:12" ht="24.75" customHeight="1" x14ac:dyDescent="0.25">
      <c r="A422" s="99"/>
      <c r="B422" s="94"/>
      <c r="C422" s="59"/>
      <c r="D422" s="95"/>
      <c r="E422" s="96"/>
      <c r="F422" s="96"/>
      <c r="G422" s="59"/>
      <c r="H422" s="8" t="s">
        <v>9</v>
      </c>
      <c r="I422" s="18">
        <v>0</v>
      </c>
      <c r="J422" s="18">
        <v>0</v>
      </c>
      <c r="K422" s="18">
        <v>0</v>
      </c>
    </row>
    <row r="423" spans="1:12" x14ac:dyDescent="0.25">
      <c r="A423" s="95">
        <v>79</v>
      </c>
      <c r="B423" s="94" t="s">
        <v>230</v>
      </c>
      <c r="C423" s="57" t="s">
        <v>197</v>
      </c>
      <c r="D423" s="95" t="s">
        <v>231</v>
      </c>
      <c r="E423" s="96">
        <v>1</v>
      </c>
      <c r="F423" s="96">
        <v>1</v>
      </c>
      <c r="G423" s="57" t="s">
        <v>89</v>
      </c>
      <c r="H423" s="7" t="s">
        <v>5</v>
      </c>
      <c r="I423" s="18">
        <v>0</v>
      </c>
      <c r="J423" s="18">
        <v>0</v>
      </c>
      <c r="K423" s="18">
        <v>0</v>
      </c>
    </row>
    <row r="424" spans="1:12" ht="23.25" x14ac:dyDescent="0.25">
      <c r="A424" s="95"/>
      <c r="B424" s="94"/>
      <c r="C424" s="58"/>
      <c r="D424" s="95"/>
      <c r="E424" s="96"/>
      <c r="F424" s="96"/>
      <c r="G424" s="58"/>
      <c r="H424" s="8" t="s">
        <v>6</v>
      </c>
      <c r="I424" s="18">
        <v>0</v>
      </c>
      <c r="J424" s="18">
        <v>0</v>
      </c>
      <c r="K424" s="18">
        <v>0</v>
      </c>
    </row>
    <row r="425" spans="1:12" ht="34.5" x14ac:dyDescent="0.25">
      <c r="A425" s="95"/>
      <c r="B425" s="94"/>
      <c r="C425" s="58"/>
      <c r="D425" s="95"/>
      <c r="E425" s="96"/>
      <c r="F425" s="96"/>
      <c r="G425" s="58"/>
      <c r="H425" s="8" t="s">
        <v>7</v>
      </c>
      <c r="I425" s="18">
        <v>0</v>
      </c>
      <c r="J425" s="18">
        <v>0</v>
      </c>
      <c r="K425" s="18">
        <v>0</v>
      </c>
    </row>
    <row r="426" spans="1:12" ht="23.25" x14ac:dyDescent="0.25">
      <c r="A426" s="95"/>
      <c r="B426" s="94"/>
      <c r="C426" s="58"/>
      <c r="D426" s="95"/>
      <c r="E426" s="96"/>
      <c r="F426" s="96"/>
      <c r="G426" s="58"/>
      <c r="H426" s="8" t="s">
        <v>8</v>
      </c>
      <c r="I426" s="18">
        <v>0</v>
      </c>
      <c r="J426" s="18">
        <v>0</v>
      </c>
      <c r="K426" s="18">
        <v>0</v>
      </c>
    </row>
    <row r="427" spans="1:12" ht="23.25" customHeight="1" x14ac:dyDescent="0.25">
      <c r="A427" s="95"/>
      <c r="B427" s="94"/>
      <c r="C427" s="59"/>
      <c r="D427" s="95"/>
      <c r="E427" s="96"/>
      <c r="F427" s="96"/>
      <c r="G427" s="59"/>
      <c r="H427" s="8" t="s">
        <v>9</v>
      </c>
      <c r="I427" s="18">
        <v>0</v>
      </c>
      <c r="J427" s="18">
        <v>0</v>
      </c>
      <c r="K427" s="18">
        <v>0</v>
      </c>
    </row>
    <row r="428" spans="1:12" ht="33" customHeight="1" x14ac:dyDescent="0.25">
      <c r="A428" s="121" t="s">
        <v>17</v>
      </c>
      <c r="B428" s="122"/>
      <c r="C428" s="127" t="s">
        <v>244</v>
      </c>
      <c r="D428" s="109" t="s">
        <v>16</v>
      </c>
      <c r="E428" s="110"/>
      <c r="F428" s="115"/>
      <c r="G428" s="116"/>
      <c r="H428" s="106" t="s">
        <v>15</v>
      </c>
      <c r="I428" s="107"/>
      <c r="J428" s="107"/>
      <c r="K428" s="108"/>
    </row>
    <row r="429" spans="1:12" ht="33" customHeight="1" x14ac:dyDescent="0.25">
      <c r="A429" s="123"/>
      <c r="B429" s="124"/>
      <c r="C429" s="128"/>
      <c r="D429" s="111"/>
      <c r="E429" s="112"/>
      <c r="F429" s="117"/>
      <c r="G429" s="118"/>
      <c r="H429" s="7" t="s">
        <v>5</v>
      </c>
      <c r="I429" s="32">
        <f>I430+I431+I432+I433</f>
        <v>995865.35999999987</v>
      </c>
      <c r="J429" s="32">
        <f>J430+J431+J432+J433</f>
        <v>918759.25999999989</v>
      </c>
      <c r="K429" s="27">
        <f>J429/I429*100</f>
        <v>92.257377041410507</v>
      </c>
    </row>
    <row r="430" spans="1:12" ht="33" customHeight="1" x14ac:dyDescent="0.25">
      <c r="A430" s="123"/>
      <c r="B430" s="124"/>
      <c r="C430" s="128"/>
      <c r="D430" s="111"/>
      <c r="E430" s="112"/>
      <c r="F430" s="117"/>
      <c r="G430" s="118"/>
      <c r="H430" s="8" t="s">
        <v>6</v>
      </c>
      <c r="I430" s="32">
        <f>I15+I20+I25+I30+I35+I40+I46+I51+I57+I62+I67+I72+I77+I82+I87+I92+I98+I103+I108+I113+I118+I124+I129+I134+I139+I146+I152+I157+I162+I167+I172+I177+I183+I188+I194+I199+I205+I210+I215+I220+I225+I230+I235+I240+I245+I250+I255+I260+I265+I270+I280+I285+I292+I297+I302+I307+I312+I317+I323+I328+I334+I339+I346+I351+I356+I361+I367+I372+I377+I383+I388+I393+I399+I404+I409+I414+I419+I424</f>
        <v>125043.70000000001</v>
      </c>
      <c r="J430" s="32">
        <f>J15+J20+J25+J30+J35+J40+J46+J51+J57+J62+J67+J72+J77+J82+J87+J92+J98+J103+J108+J113+J118+J124+J129+J134+J139+J146+J152+J157+J162+J167+J172+J177+J183+J188+J194+J199+J205+J210+J215+J220+J225+J230+J235+J240+J245+J250+J255+J260+J265+J270+J280+J285+J292+J297+J302+J307+J312+J317+J323+J328+J334+J339+J346+J351+J356+J361+J367+J372+J377+J383+J388+J393+J399+J404+J409+J414+J419+J424</f>
        <v>114257.90000000001</v>
      </c>
      <c r="K430" s="27">
        <f t="shared" ref="K430:K433" si="17">J430/I430*100</f>
        <v>91.3743755183188</v>
      </c>
    </row>
    <row r="431" spans="1:12" ht="33" customHeight="1" x14ac:dyDescent="0.25">
      <c r="A431" s="123"/>
      <c r="B431" s="124"/>
      <c r="C431" s="128"/>
      <c r="D431" s="111"/>
      <c r="E431" s="112"/>
      <c r="F431" s="117"/>
      <c r="G431" s="118"/>
      <c r="H431" s="8" t="s">
        <v>7</v>
      </c>
      <c r="I431" s="32">
        <f t="shared" ref="I431:J431" si="18">I16+I21+I26+I31+I36+I41+I47+I52+I58+I63+I68+I73+I78+I83+I88+I93+I99+I104+I109+I114+I119+I125+I130+I135+I140+I147+I153+I158+I163+I168+I173+I178+I184+I189+I195+I200+I206+I211+I216+I221+I226+I231+I236+I241+I246+I251+I256+I261+I266+I271+I281+I286+I293+I298+I303+I308+I313+I318+I324+I329+I335+I340+I347+I352+I357+I362+I368+I373+I378+I384+I389+I394+I400+I405+I410+I415+I420+I425</f>
        <v>375546.95999999996</v>
      </c>
      <c r="J431" s="32">
        <f t="shared" si="18"/>
        <v>308874.86</v>
      </c>
      <c r="K431" s="27">
        <f t="shared" si="17"/>
        <v>82.2466676337894</v>
      </c>
    </row>
    <row r="432" spans="1:12" ht="33" customHeight="1" x14ac:dyDescent="0.25">
      <c r="A432" s="123"/>
      <c r="B432" s="124"/>
      <c r="C432" s="128"/>
      <c r="D432" s="111"/>
      <c r="E432" s="112"/>
      <c r="F432" s="117"/>
      <c r="G432" s="118"/>
      <c r="H432" s="8" t="s">
        <v>8</v>
      </c>
      <c r="I432" s="32">
        <f t="shared" ref="I432:J432" si="19">I17+I22+I27+I32+I37+I42+I48+I53+I59+I64+I69+I74+I79+I84+I89+I94+I100+I105+I110+I115+I120+I126+I131+I136+I141+I148+I154+I159+I164+I169+I174+I179+I185+I190+I196+I201+I207+I212+I217+I222+I227+I232+I237+I242+I247+I252+I257+I262+I267+I272+I282+I287+I294+I299+I304+I309+I314+I319+I325+I330+I336+I341+I348+I353+I358+I363+I369+I374+I379+I385+I390+I395+I401+I406+I411+I416+I421+I426</f>
        <v>128492.49999999999</v>
      </c>
      <c r="J432" s="32">
        <f t="shared" si="19"/>
        <v>114633.09999999999</v>
      </c>
      <c r="K432" s="27">
        <f t="shared" si="17"/>
        <v>89.213845166060281</v>
      </c>
    </row>
    <row r="433" spans="1:11" ht="33" customHeight="1" x14ac:dyDescent="0.25">
      <c r="A433" s="125"/>
      <c r="B433" s="126"/>
      <c r="C433" s="129"/>
      <c r="D433" s="113"/>
      <c r="E433" s="114"/>
      <c r="F433" s="119"/>
      <c r="G433" s="120"/>
      <c r="H433" s="8" t="s">
        <v>9</v>
      </c>
      <c r="I433" s="32">
        <f>I18+I23+I28+I33+I38+I43+I49+I54+I60+I65+I70+I75+I80+I85+I90+I95+I101+I106+I111+I116+I121+I127+I132+I137+I142+I149+I155+I160+I165+I170+I175+I180+I186+I191+I197+I202+I208+I213+I218+I223+I228+I233+I238+I243+I248+I253+I258+I263+I268+I273+I283+I288+I295+I300+I305+I310+I315+I320+I326+I331+I337+I342+I349+I354+I359+I364+I370+I375+I380+I386+I391+I396+I402+I407+I412+I417+I422+I427+I278</f>
        <v>366782.19999999995</v>
      </c>
      <c r="J433" s="32">
        <f>J18+J23+J28+J33+J38+J43+J49+J54+J60+J65+J70+J75+J80+J85+J90+J95+J101+J106+J111+J116+J121+J127+J132+J137+J142+J149+J155+J160+J165+J170+J175+J180+J186+J191+J197+J202+J208+J213+J218+J223+J228+J233+J238+J243+J248+J253+J258+J263+J268+J273+J283+J288+J295+J300+J305+J310+J315+J320+J326+J331+J337+J342+J349+J354+J359+J364+J370+J375+J380+J386+J391+J396+J402+J407+J412+J417+J422+J427+J278</f>
        <v>380993.39999999991</v>
      </c>
      <c r="K433" s="27">
        <f t="shared" si="17"/>
        <v>103.87456097924053</v>
      </c>
    </row>
    <row r="434" spans="1:11" ht="33" customHeight="1" x14ac:dyDescent="0.25">
      <c r="A434" s="199"/>
      <c r="B434" s="199"/>
      <c r="C434" s="200"/>
      <c r="D434" s="201"/>
      <c r="E434" s="201"/>
      <c r="F434" s="202"/>
      <c r="G434" s="202"/>
      <c r="H434" s="203"/>
      <c r="I434" s="204"/>
      <c r="J434" s="204"/>
      <c r="K434" s="205"/>
    </row>
    <row r="435" spans="1:11" ht="33" customHeight="1" x14ac:dyDescent="0.25">
      <c r="A435" s="199"/>
      <c r="B435" s="199"/>
      <c r="C435" s="200"/>
      <c r="D435" s="201"/>
      <c r="E435" s="201"/>
      <c r="F435" s="202"/>
      <c r="G435" s="202"/>
      <c r="H435" s="203"/>
      <c r="I435" s="204"/>
      <c r="J435" s="204"/>
      <c r="K435" s="205"/>
    </row>
    <row r="436" spans="1:11" ht="33" customHeight="1" x14ac:dyDescent="0.25"/>
    <row r="437" spans="1:11" ht="33" customHeight="1" x14ac:dyDescent="0.25">
      <c r="B437" s="33" t="s">
        <v>243</v>
      </c>
      <c r="C437" s="34"/>
      <c r="D437" s="34"/>
      <c r="E437" s="35" t="s">
        <v>233</v>
      </c>
      <c r="F437" s="33"/>
      <c r="G437" s="33"/>
      <c r="H437" s="33"/>
      <c r="I437" s="34"/>
    </row>
    <row r="438" spans="1:11" ht="33" customHeight="1" x14ac:dyDescent="0.25">
      <c r="B438" s="33" t="s">
        <v>242</v>
      </c>
      <c r="C438" s="34"/>
      <c r="D438" s="45">
        <v>0.75939999999999996</v>
      </c>
      <c r="E438" s="35" t="s">
        <v>247</v>
      </c>
      <c r="F438" s="35"/>
      <c r="G438" s="35"/>
      <c r="H438" s="35"/>
      <c r="I438" s="36"/>
    </row>
    <row r="439" spans="1:11" ht="33" customHeight="1" x14ac:dyDescent="0.25">
      <c r="B439" s="33" t="s">
        <v>234</v>
      </c>
      <c r="C439" s="34"/>
      <c r="D439" s="34"/>
      <c r="E439" s="35" t="s">
        <v>248</v>
      </c>
      <c r="F439" s="35"/>
      <c r="G439" s="35"/>
      <c r="H439" s="35"/>
      <c r="I439" s="36"/>
    </row>
    <row r="440" spans="1:11" ht="33" customHeight="1" x14ac:dyDescent="0.25">
      <c r="B440" s="37"/>
      <c r="C440" s="37"/>
      <c r="D440" s="37"/>
      <c r="E440" s="35"/>
      <c r="F440" s="35"/>
      <c r="G440" s="35"/>
      <c r="H440" s="35"/>
      <c r="I440" s="36"/>
    </row>
    <row r="441" spans="1:11" ht="33" customHeight="1" x14ac:dyDescent="0.25">
      <c r="B441" s="37"/>
      <c r="C441" s="37"/>
      <c r="D441" s="37"/>
      <c r="E441" s="35" t="s">
        <v>249</v>
      </c>
      <c r="F441" s="35"/>
      <c r="G441" s="35"/>
      <c r="H441" s="35"/>
      <c r="I441" s="36"/>
    </row>
    <row r="442" spans="1:11" ht="33" customHeight="1" x14ac:dyDescent="0.25">
      <c r="B442" s="37"/>
      <c r="C442" s="37"/>
      <c r="D442" s="37"/>
      <c r="E442" s="35" t="s">
        <v>246</v>
      </c>
      <c r="F442" s="35"/>
      <c r="G442" s="35"/>
      <c r="H442" s="35"/>
      <c r="I442" s="36"/>
    </row>
    <row r="443" spans="1:11" ht="33" customHeight="1" x14ac:dyDescent="0.25">
      <c r="B443" s="37"/>
      <c r="C443" s="37"/>
      <c r="D443" s="37"/>
      <c r="E443" s="33" t="s">
        <v>250</v>
      </c>
      <c r="F443" s="33"/>
      <c r="G443" s="33"/>
      <c r="H443" s="33"/>
      <c r="I443" s="34"/>
      <c r="J443" s="37"/>
    </row>
    <row r="444" spans="1:11" ht="33" customHeight="1" x14ac:dyDescent="0.25">
      <c r="B444" s="37"/>
      <c r="C444" s="37"/>
      <c r="D444" s="37"/>
      <c r="E444" s="33" t="s">
        <v>251</v>
      </c>
      <c r="F444" s="44"/>
      <c r="G444" s="35"/>
      <c r="H444" s="35"/>
      <c r="I444" s="36"/>
    </row>
    <row r="445" spans="1:11" ht="33" customHeight="1" x14ac:dyDescent="0.25">
      <c r="B445" s="37"/>
      <c r="C445" s="37"/>
      <c r="D445" s="37"/>
      <c r="E445" s="35"/>
      <c r="F445" s="35"/>
      <c r="G445" s="35"/>
      <c r="H445" s="35"/>
      <c r="I445" s="36"/>
    </row>
    <row r="446" spans="1:11" ht="33" customHeight="1" x14ac:dyDescent="0.25"/>
    <row r="447" spans="1:11" ht="33" customHeight="1" x14ac:dyDescent="0.25">
      <c r="A447" s="194"/>
      <c r="B447" s="195"/>
      <c r="C447" s="195"/>
      <c r="D447" s="196"/>
      <c r="E447" s="197"/>
      <c r="F447" s="197"/>
      <c r="G447" s="197"/>
      <c r="H447" s="195"/>
      <c r="I447" s="194"/>
      <c r="J447" s="194"/>
      <c r="K447" s="194"/>
    </row>
    <row r="448" spans="1:11" ht="33" customHeight="1" x14ac:dyDescent="0.25">
      <c r="A448" s="194"/>
      <c r="B448" s="195"/>
      <c r="C448" s="195"/>
      <c r="D448" s="196"/>
      <c r="E448" s="196"/>
      <c r="F448" s="196"/>
      <c r="G448" s="196"/>
      <c r="H448" s="198"/>
      <c r="I448" s="194"/>
      <c r="J448" s="194"/>
      <c r="K448" s="194"/>
    </row>
    <row r="449" spans="1:11" ht="33" customHeight="1" x14ac:dyDescent="0.25">
      <c r="A449" s="194"/>
      <c r="B449" s="195"/>
      <c r="C449" s="195"/>
      <c r="D449" s="196"/>
      <c r="E449" s="196"/>
      <c r="F449" s="196"/>
      <c r="G449" s="196"/>
      <c r="H449" s="198"/>
      <c r="I449" s="194"/>
      <c r="J449" s="194"/>
      <c r="K449" s="194"/>
    </row>
    <row r="450" spans="1:11" ht="33" customHeight="1" x14ac:dyDescent="0.25">
      <c r="A450" s="194"/>
      <c r="B450" s="195"/>
      <c r="C450" s="195"/>
      <c r="D450" s="196"/>
      <c r="E450" s="196"/>
      <c r="F450" s="196"/>
      <c r="G450" s="196"/>
      <c r="H450" s="198"/>
      <c r="I450" s="194"/>
      <c r="J450" s="194"/>
      <c r="K450" s="194"/>
    </row>
    <row r="451" spans="1:11" ht="33" customHeight="1" x14ac:dyDescent="0.25">
      <c r="A451" s="194"/>
      <c r="B451" s="195"/>
      <c r="C451" s="195"/>
      <c r="D451" s="196"/>
      <c r="E451" s="196"/>
      <c r="F451" s="196"/>
      <c r="G451" s="196"/>
      <c r="H451" s="198"/>
      <c r="I451" s="194"/>
      <c r="J451" s="194"/>
      <c r="K451" s="194"/>
    </row>
    <row r="452" spans="1:11" ht="33" customHeight="1" x14ac:dyDescent="0.25">
      <c r="A452" s="194"/>
      <c r="B452" s="195"/>
      <c r="C452" s="195"/>
      <c r="D452" s="196"/>
      <c r="E452" s="196"/>
      <c r="F452" s="196"/>
      <c r="G452" s="196"/>
      <c r="H452" s="198"/>
      <c r="I452" s="194"/>
      <c r="J452" s="194"/>
      <c r="K452" s="194"/>
    </row>
    <row r="453" spans="1:11" ht="33" customHeight="1" x14ac:dyDescent="0.25">
      <c r="A453" s="194"/>
      <c r="B453" s="195"/>
      <c r="C453" s="195"/>
      <c r="D453" s="196"/>
      <c r="E453" s="196"/>
      <c r="F453" s="196"/>
      <c r="G453" s="196"/>
      <c r="H453" s="198"/>
      <c r="I453" s="194"/>
      <c r="J453" s="194"/>
      <c r="K453" s="194"/>
    </row>
    <row r="454" spans="1:11" ht="33" customHeight="1" x14ac:dyDescent="0.25">
      <c r="A454" s="194"/>
      <c r="B454" s="195"/>
      <c r="C454" s="195"/>
      <c r="D454" s="196"/>
      <c r="E454" s="196"/>
      <c r="F454" s="196"/>
      <c r="G454" s="196"/>
      <c r="H454" s="198"/>
      <c r="I454" s="194"/>
      <c r="J454" s="194"/>
      <c r="K454" s="194"/>
    </row>
    <row r="455" spans="1:11" ht="33" customHeight="1" x14ac:dyDescent="0.25">
      <c r="A455" s="194"/>
      <c r="B455" s="195"/>
      <c r="C455" s="195"/>
      <c r="D455" s="196"/>
      <c r="E455" s="196"/>
      <c r="F455" s="196"/>
      <c r="G455" s="196"/>
      <c r="H455" s="198"/>
      <c r="I455" s="194"/>
      <c r="J455" s="194"/>
      <c r="K455" s="194"/>
    </row>
    <row r="456" spans="1:11" ht="33" customHeight="1" x14ac:dyDescent="0.25"/>
    <row r="457" spans="1:11" ht="33" customHeight="1" x14ac:dyDescent="0.25"/>
    <row r="458" spans="1:11" ht="33" customHeight="1" x14ac:dyDescent="0.25"/>
    <row r="459" spans="1:11" ht="33" customHeight="1" x14ac:dyDescent="0.25"/>
    <row r="460" spans="1:11" ht="33" customHeight="1" x14ac:dyDescent="0.25"/>
    <row r="461" spans="1:11" ht="33" customHeight="1" x14ac:dyDescent="0.25"/>
    <row r="462" spans="1:11" ht="33" customHeight="1" x14ac:dyDescent="0.25"/>
    <row r="463" spans="1:11" ht="33" customHeight="1" x14ac:dyDescent="0.25"/>
    <row r="464" spans="1:11" ht="33" customHeight="1" x14ac:dyDescent="0.25"/>
    <row r="465" ht="33" customHeight="1" x14ac:dyDescent="0.25"/>
    <row r="466" ht="33" customHeight="1" x14ac:dyDescent="0.25"/>
    <row r="467" ht="33" customHeight="1" x14ac:dyDescent="0.25"/>
    <row r="468" ht="33" customHeight="1" x14ac:dyDescent="0.25"/>
    <row r="469" ht="33" customHeight="1" x14ac:dyDescent="0.25"/>
    <row r="470" ht="33" customHeight="1" x14ac:dyDescent="0.25"/>
    <row r="471" ht="33" customHeight="1" x14ac:dyDescent="0.25"/>
    <row r="472" ht="33" customHeight="1" x14ac:dyDescent="0.25"/>
    <row r="473" ht="33" customHeight="1" x14ac:dyDescent="0.25"/>
    <row r="474" ht="33" customHeight="1" x14ac:dyDescent="0.25"/>
    <row r="475" ht="33" customHeight="1" x14ac:dyDescent="0.25"/>
    <row r="476" ht="33" customHeight="1" x14ac:dyDescent="0.25"/>
    <row r="477" ht="33" customHeight="1" x14ac:dyDescent="0.25"/>
    <row r="478" ht="33" customHeight="1" x14ac:dyDescent="0.25"/>
    <row r="479" ht="33" customHeight="1" x14ac:dyDescent="0.25"/>
    <row r="480" ht="33" customHeight="1" x14ac:dyDescent="0.25"/>
    <row r="481" ht="33" customHeight="1" x14ac:dyDescent="0.25"/>
    <row r="482" ht="33" customHeight="1" x14ac:dyDescent="0.25"/>
    <row r="483" ht="33" customHeight="1" x14ac:dyDescent="0.25"/>
    <row r="484" ht="33" customHeight="1" x14ac:dyDescent="0.25"/>
    <row r="485" ht="33" customHeight="1" x14ac:dyDescent="0.25"/>
    <row r="486" ht="33" customHeight="1" x14ac:dyDescent="0.25"/>
    <row r="487" ht="33" customHeight="1" x14ac:dyDescent="0.25"/>
    <row r="488" ht="33" customHeight="1" x14ac:dyDescent="0.25"/>
    <row r="489" ht="33" customHeight="1" x14ac:dyDescent="0.25"/>
    <row r="490" ht="33" customHeight="1" x14ac:dyDescent="0.25"/>
    <row r="491" ht="33" customHeight="1" x14ac:dyDescent="0.25"/>
    <row r="492" ht="33" customHeight="1" x14ac:dyDescent="0.25"/>
    <row r="493" ht="33" customHeight="1" x14ac:dyDescent="0.25"/>
    <row r="494" ht="33" customHeight="1" x14ac:dyDescent="0.25"/>
    <row r="495" ht="33" customHeight="1" x14ac:dyDescent="0.25"/>
    <row r="496" ht="33" customHeight="1" x14ac:dyDescent="0.25"/>
    <row r="497" ht="33" customHeight="1" x14ac:dyDescent="0.25"/>
    <row r="498" ht="33" customHeight="1" x14ac:dyDescent="0.25"/>
    <row r="499" ht="33" customHeight="1" x14ac:dyDescent="0.25"/>
    <row r="500" ht="33" customHeight="1" x14ac:dyDescent="0.25"/>
    <row r="501" ht="33" customHeight="1" x14ac:dyDescent="0.25"/>
    <row r="502" ht="33" customHeight="1" x14ac:dyDescent="0.25"/>
    <row r="503" ht="33" customHeight="1" x14ac:dyDescent="0.25"/>
    <row r="504" ht="33" customHeight="1" x14ac:dyDescent="0.25"/>
    <row r="505" ht="33" customHeight="1" x14ac:dyDescent="0.25"/>
    <row r="506" ht="33" customHeight="1" x14ac:dyDescent="0.25"/>
    <row r="507" ht="33" customHeight="1" x14ac:dyDescent="0.25"/>
  </sheetData>
  <mergeCells count="594">
    <mergeCell ref="D239:D243"/>
    <mergeCell ref="C239:C243"/>
    <mergeCell ref="B239:B243"/>
    <mergeCell ref="A239:A243"/>
    <mergeCell ref="F244:F248"/>
    <mergeCell ref="E244:E248"/>
    <mergeCell ref="D244:D248"/>
    <mergeCell ref="G229:G233"/>
    <mergeCell ref="F229:F233"/>
    <mergeCell ref="E229:E233"/>
    <mergeCell ref="D229:D233"/>
    <mergeCell ref="C229:C233"/>
    <mergeCell ref="B229:B233"/>
    <mergeCell ref="A229:A233"/>
    <mergeCell ref="G274:G278"/>
    <mergeCell ref="E274:E278"/>
    <mergeCell ref="D274:D278"/>
    <mergeCell ref="C274:C278"/>
    <mergeCell ref="B274:B278"/>
    <mergeCell ref="A274:A278"/>
    <mergeCell ref="F274:F278"/>
    <mergeCell ref="G234:G238"/>
    <mergeCell ref="F234:F238"/>
    <mergeCell ref="E234:E238"/>
    <mergeCell ref="D234:D238"/>
    <mergeCell ref="C234:C238"/>
    <mergeCell ref="B234:B238"/>
    <mergeCell ref="A234:A238"/>
    <mergeCell ref="G239:G243"/>
    <mergeCell ref="F239:F243"/>
    <mergeCell ref="E239:E243"/>
    <mergeCell ref="G219:G223"/>
    <mergeCell ref="F219:F223"/>
    <mergeCell ref="E219:E223"/>
    <mergeCell ref="D219:D223"/>
    <mergeCell ref="C219:C223"/>
    <mergeCell ref="B219:B223"/>
    <mergeCell ref="A219:A223"/>
    <mergeCell ref="G224:G228"/>
    <mergeCell ref="F224:F228"/>
    <mergeCell ref="E224:E228"/>
    <mergeCell ref="D224:D228"/>
    <mergeCell ref="C224:C228"/>
    <mergeCell ref="B224:B228"/>
    <mergeCell ref="A224:A228"/>
    <mergeCell ref="G209:G213"/>
    <mergeCell ref="F209:F213"/>
    <mergeCell ref="E209:E213"/>
    <mergeCell ref="D209:D213"/>
    <mergeCell ref="C209:C213"/>
    <mergeCell ref="B209:B213"/>
    <mergeCell ref="A209:A213"/>
    <mergeCell ref="G214:G218"/>
    <mergeCell ref="F214:F218"/>
    <mergeCell ref="E214:E218"/>
    <mergeCell ref="D214:D218"/>
    <mergeCell ref="C214:C218"/>
    <mergeCell ref="B214:B218"/>
    <mergeCell ref="A214:A218"/>
    <mergeCell ref="D182:D186"/>
    <mergeCell ref="C182:C186"/>
    <mergeCell ref="B182:B186"/>
    <mergeCell ref="A182:A186"/>
    <mergeCell ref="G187:G191"/>
    <mergeCell ref="A203:K203"/>
    <mergeCell ref="G204:G208"/>
    <mergeCell ref="F204:F208"/>
    <mergeCell ref="E204:E208"/>
    <mergeCell ref="D204:D208"/>
    <mergeCell ref="C204:C208"/>
    <mergeCell ref="B204:B208"/>
    <mergeCell ref="A204:A208"/>
    <mergeCell ref="G198:G202"/>
    <mergeCell ref="F198:F202"/>
    <mergeCell ref="E198:E202"/>
    <mergeCell ref="D198:D202"/>
    <mergeCell ref="C198:C202"/>
    <mergeCell ref="B198:B202"/>
    <mergeCell ref="A198:A202"/>
    <mergeCell ref="A192:K192"/>
    <mergeCell ref="G193:G197"/>
    <mergeCell ref="F193:F197"/>
    <mergeCell ref="E193:E197"/>
    <mergeCell ref="D193:D197"/>
    <mergeCell ref="C193:C197"/>
    <mergeCell ref="B193:B197"/>
    <mergeCell ref="A193:A197"/>
    <mergeCell ref="F187:F191"/>
    <mergeCell ref="E187:E191"/>
    <mergeCell ref="D187:D191"/>
    <mergeCell ref="C187:C191"/>
    <mergeCell ref="B187:B191"/>
    <mergeCell ref="A187:A191"/>
    <mergeCell ref="G171:G175"/>
    <mergeCell ref="F171:F175"/>
    <mergeCell ref="E171:E175"/>
    <mergeCell ref="D171:D175"/>
    <mergeCell ref="C171:C175"/>
    <mergeCell ref="B171:B175"/>
    <mergeCell ref="A171:A175"/>
    <mergeCell ref="G176:G180"/>
    <mergeCell ref="F176:F180"/>
    <mergeCell ref="E176:E180"/>
    <mergeCell ref="D176:D180"/>
    <mergeCell ref="C176:C180"/>
    <mergeCell ref="B176:B180"/>
    <mergeCell ref="A176:A180"/>
    <mergeCell ref="A181:K181"/>
    <mergeCell ref="G182:G186"/>
    <mergeCell ref="F182:F186"/>
    <mergeCell ref="E182:E186"/>
    <mergeCell ref="G161:G165"/>
    <mergeCell ref="F161:F165"/>
    <mergeCell ref="E161:E165"/>
    <mergeCell ref="D161:D165"/>
    <mergeCell ref="C161:C165"/>
    <mergeCell ref="B161:B165"/>
    <mergeCell ref="A161:A165"/>
    <mergeCell ref="G166:G170"/>
    <mergeCell ref="F166:F170"/>
    <mergeCell ref="E166:E170"/>
    <mergeCell ref="D166:D170"/>
    <mergeCell ref="C166:C170"/>
    <mergeCell ref="B166:B170"/>
    <mergeCell ref="A166:A170"/>
    <mergeCell ref="A150:K150"/>
    <mergeCell ref="G151:G155"/>
    <mergeCell ref="F151:F155"/>
    <mergeCell ref="E151:E155"/>
    <mergeCell ref="D151:D155"/>
    <mergeCell ref="C151:C155"/>
    <mergeCell ref="B151:B155"/>
    <mergeCell ref="A151:A155"/>
    <mergeCell ref="G156:G160"/>
    <mergeCell ref="F156:F160"/>
    <mergeCell ref="E156:E160"/>
    <mergeCell ref="D156:D160"/>
    <mergeCell ref="C156:C160"/>
    <mergeCell ref="B156:B160"/>
    <mergeCell ref="A156:A160"/>
    <mergeCell ref="A143:K143"/>
    <mergeCell ref="A144:K144"/>
    <mergeCell ref="G145:G149"/>
    <mergeCell ref="F145:F149"/>
    <mergeCell ref="E145:E149"/>
    <mergeCell ref="D145:D149"/>
    <mergeCell ref="C145:C149"/>
    <mergeCell ref="B145:B149"/>
    <mergeCell ref="A145:A149"/>
    <mergeCell ref="G133:G137"/>
    <mergeCell ref="F133:F137"/>
    <mergeCell ref="E133:E137"/>
    <mergeCell ref="D133:D137"/>
    <mergeCell ref="C133:C137"/>
    <mergeCell ref="B133:B137"/>
    <mergeCell ref="A133:A137"/>
    <mergeCell ref="G138:G142"/>
    <mergeCell ref="F138:F142"/>
    <mergeCell ref="E138:E142"/>
    <mergeCell ref="D138:D142"/>
    <mergeCell ref="C138:C142"/>
    <mergeCell ref="B138:B142"/>
    <mergeCell ref="A138:A142"/>
    <mergeCell ref="A122:K122"/>
    <mergeCell ref="G123:G127"/>
    <mergeCell ref="F123:F127"/>
    <mergeCell ref="E123:E127"/>
    <mergeCell ref="D123:D127"/>
    <mergeCell ref="C123:C127"/>
    <mergeCell ref="B123:B127"/>
    <mergeCell ref="A123:A127"/>
    <mergeCell ref="G128:G132"/>
    <mergeCell ref="F128:F132"/>
    <mergeCell ref="E128:E132"/>
    <mergeCell ref="D128:D132"/>
    <mergeCell ref="C128:C132"/>
    <mergeCell ref="B128:B132"/>
    <mergeCell ref="A128:A132"/>
    <mergeCell ref="G112:G116"/>
    <mergeCell ref="F112:F116"/>
    <mergeCell ref="E112:E116"/>
    <mergeCell ref="D112:D116"/>
    <mergeCell ref="C112:C116"/>
    <mergeCell ref="B112:B116"/>
    <mergeCell ref="A112:A116"/>
    <mergeCell ref="G117:G121"/>
    <mergeCell ref="F117:F121"/>
    <mergeCell ref="E117:E121"/>
    <mergeCell ref="D117:D121"/>
    <mergeCell ref="C117:C121"/>
    <mergeCell ref="B117:B121"/>
    <mergeCell ref="A117:A121"/>
    <mergeCell ref="G102:G106"/>
    <mergeCell ref="F102:F106"/>
    <mergeCell ref="E102:E106"/>
    <mergeCell ref="D102:D106"/>
    <mergeCell ref="C102:C106"/>
    <mergeCell ref="B102:B106"/>
    <mergeCell ref="A102:A106"/>
    <mergeCell ref="G107:G111"/>
    <mergeCell ref="F107:F111"/>
    <mergeCell ref="E107:E111"/>
    <mergeCell ref="D107:D111"/>
    <mergeCell ref="C107:C111"/>
    <mergeCell ref="B107:B111"/>
    <mergeCell ref="A107:A111"/>
    <mergeCell ref="B91:B95"/>
    <mergeCell ref="A91:A95"/>
    <mergeCell ref="C91:C95"/>
    <mergeCell ref="D91:D95"/>
    <mergeCell ref="E91:E95"/>
    <mergeCell ref="F91:F95"/>
    <mergeCell ref="G91:G95"/>
    <mergeCell ref="A96:K96"/>
    <mergeCell ref="B97:B101"/>
    <mergeCell ref="A97:A101"/>
    <mergeCell ref="C97:C101"/>
    <mergeCell ref="D97:D101"/>
    <mergeCell ref="E97:E101"/>
    <mergeCell ref="F97:F101"/>
    <mergeCell ref="G97:G101"/>
    <mergeCell ref="B81:B85"/>
    <mergeCell ref="C81:C85"/>
    <mergeCell ref="D81:D85"/>
    <mergeCell ref="E81:E85"/>
    <mergeCell ref="F81:F85"/>
    <mergeCell ref="G81:G85"/>
    <mergeCell ref="A81:A85"/>
    <mergeCell ref="G86:G90"/>
    <mergeCell ref="F86:F90"/>
    <mergeCell ref="E86:E90"/>
    <mergeCell ref="D86:D90"/>
    <mergeCell ref="C86:C90"/>
    <mergeCell ref="B86:B90"/>
    <mergeCell ref="A86:A90"/>
    <mergeCell ref="B71:B75"/>
    <mergeCell ref="A71:A75"/>
    <mergeCell ref="C71:C75"/>
    <mergeCell ref="D71:D75"/>
    <mergeCell ref="E71:E75"/>
    <mergeCell ref="F71:F75"/>
    <mergeCell ref="G71:G75"/>
    <mergeCell ref="G76:G80"/>
    <mergeCell ref="F76:F80"/>
    <mergeCell ref="E76:E80"/>
    <mergeCell ref="D76:D80"/>
    <mergeCell ref="C76:C80"/>
    <mergeCell ref="B76:B80"/>
    <mergeCell ref="A76:A80"/>
    <mergeCell ref="B50:B54"/>
    <mergeCell ref="C50:C54"/>
    <mergeCell ref="D50:D54"/>
    <mergeCell ref="E50:E54"/>
    <mergeCell ref="F50:F54"/>
    <mergeCell ref="G50:G54"/>
    <mergeCell ref="B66:B70"/>
    <mergeCell ref="A66:A70"/>
    <mergeCell ref="C66:C70"/>
    <mergeCell ref="D66:D70"/>
    <mergeCell ref="E66:E70"/>
    <mergeCell ref="F66:F70"/>
    <mergeCell ref="G66:G70"/>
    <mergeCell ref="B39:B43"/>
    <mergeCell ref="C39:C43"/>
    <mergeCell ref="D39:D43"/>
    <mergeCell ref="E39:E43"/>
    <mergeCell ref="F39:F43"/>
    <mergeCell ref="G39:G43"/>
    <mergeCell ref="A39:A43"/>
    <mergeCell ref="B56:B60"/>
    <mergeCell ref="A56:A60"/>
    <mergeCell ref="C56:C60"/>
    <mergeCell ref="D56:D60"/>
    <mergeCell ref="E56:E60"/>
    <mergeCell ref="F56:F60"/>
    <mergeCell ref="G56:G60"/>
    <mergeCell ref="A44:K44"/>
    <mergeCell ref="A55:K55"/>
    <mergeCell ref="B45:B49"/>
    <mergeCell ref="C45:C49"/>
    <mergeCell ref="A45:A49"/>
    <mergeCell ref="D45:D49"/>
    <mergeCell ref="E45:E49"/>
    <mergeCell ref="F45:F49"/>
    <mergeCell ref="G45:G49"/>
    <mergeCell ref="A50:A54"/>
    <mergeCell ref="B29:B33"/>
    <mergeCell ref="A29:A33"/>
    <mergeCell ref="C29:C33"/>
    <mergeCell ref="D29:D33"/>
    <mergeCell ref="E29:E33"/>
    <mergeCell ref="F29:F33"/>
    <mergeCell ref="G29:G33"/>
    <mergeCell ref="B34:B38"/>
    <mergeCell ref="C34:C38"/>
    <mergeCell ref="D34:D38"/>
    <mergeCell ref="E34:E38"/>
    <mergeCell ref="F34:F38"/>
    <mergeCell ref="G34:G38"/>
    <mergeCell ref="A34:A38"/>
    <mergeCell ref="F19:F23"/>
    <mergeCell ref="G19:G23"/>
    <mergeCell ref="B24:B28"/>
    <mergeCell ref="A24:A28"/>
    <mergeCell ref="C24:C28"/>
    <mergeCell ref="D24:D28"/>
    <mergeCell ref="E24:E28"/>
    <mergeCell ref="F24:F28"/>
    <mergeCell ref="G24:G28"/>
    <mergeCell ref="B9:B11"/>
    <mergeCell ref="C9:C11"/>
    <mergeCell ref="G9:G11"/>
    <mergeCell ref="G61:G65"/>
    <mergeCell ref="E10:F10"/>
    <mergeCell ref="D9:F9"/>
    <mergeCell ref="H9:K9"/>
    <mergeCell ref="H10:H11"/>
    <mergeCell ref="I10:I11"/>
    <mergeCell ref="J10:J11"/>
    <mergeCell ref="K10:K11"/>
    <mergeCell ref="A12:K12"/>
    <mergeCell ref="B14:B18"/>
    <mergeCell ref="C14:C18"/>
    <mergeCell ref="D14:D18"/>
    <mergeCell ref="E14:E18"/>
    <mergeCell ref="F14:F18"/>
    <mergeCell ref="G14:G18"/>
    <mergeCell ref="A14:A18"/>
    <mergeCell ref="B19:B23"/>
    <mergeCell ref="A19:A23"/>
    <mergeCell ref="C19:C23"/>
    <mergeCell ref="D19:D23"/>
    <mergeCell ref="E19:E23"/>
    <mergeCell ref="H428:K428"/>
    <mergeCell ref="D428:E433"/>
    <mergeCell ref="F428:G433"/>
    <mergeCell ref="A428:B433"/>
    <mergeCell ref="C428:C433"/>
    <mergeCell ref="G413:G417"/>
    <mergeCell ref="A418:A422"/>
    <mergeCell ref="B418:B422"/>
    <mergeCell ref="C418:C422"/>
    <mergeCell ref="D418:D422"/>
    <mergeCell ref="E418:E422"/>
    <mergeCell ref="F418:F422"/>
    <mergeCell ref="G418:G422"/>
    <mergeCell ref="A413:A417"/>
    <mergeCell ref="G1:K1"/>
    <mergeCell ref="G2:K5"/>
    <mergeCell ref="B413:B417"/>
    <mergeCell ref="C413:C417"/>
    <mergeCell ref="D413:D417"/>
    <mergeCell ref="E413:E417"/>
    <mergeCell ref="F413:F417"/>
    <mergeCell ref="A423:A427"/>
    <mergeCell ref="B423:B427"/>
    <mergeCell ref="C423:C427"/>
    <mergeCell ref="D423:D427"/>
    <mergeCell ref="E423:E427"/>
    <mergeCell ref="F423:F427"/>
    <mergeCell ref="G423:G427"/>
    <mergeCell ref="A7:K7"/>
    <mergeCell ref="A61:A65"/>
    <mergeCell ref="B61:B65"/>
    <mergeCell ref="C61:C65"/>
    <mergeCell ref="D61:D65"/>
    <mergeCell ref="E61:E65"/>
    <mergeCell ref="F61:F65"/>
    <mergeCell ref="A13:K13"/>
    <mergeCell ref="D10:D11"/>
    <mergeCell ref="A9:A11"/>
    <mergeCell ref="C244:C248"/>
    <mergeCell ref="B244:B248"/>
    <mergeCell ref="A244:A248"/>
    <mergeCell ref="G249:G253"/>
    <mergeCell ref="F249:F253"/>
    <mergeCell ref="D249:D253"/>
    <mergeCell ref="E249:E253"/>
    <mergeCell ref="C249:C253"/>
    <mergeCell ref="B249:B253"/>
    <mergeCell ref="A249:A253"/>
    <mergeCell ref="G244:G248"/>
    <mergeCell ref="C264:C268"/>
    <mergeCell ref="C269:C273"/>
    <mergeCell ref="B254:B258"/>
    <mergeCell ref="B259:B263"/>
    <mergeCell ref="B264:B268"/>
    <mergeCell ref="B269:B273"/>
    <mergeCell ref="G254:G258"/>
    <mergeCell ref="F254:F258"/>
    <mergeCell ref="E254:E258"/>
    <mergeCell ref="G259:G263"/>
    <mergeCell ref="G264:G268"/>
    <mergeCell ref="G269:G273"/>
    <mergeCell ref="F259:F263"/>
    <mergeCell ref="F264:F268"/>
    <mergeCell ref="F269:F273"/>
    <mergeCell ref="E259:E263"/>
    <mergeCell ref="E264:E268"/>
    <mergeCell ref="E269:E273"/>
    <mergeCell ref="A254:A258"/>
    <mergeCell ref="A259:A263"/>
    <mergeCell ref="A264:A268"/>
    <mergeCell ref="A269:A273"/>
    <mergeCell ref="C284:C288"/>
    <mergeCell ref="D284:D288"/>
    <mergeCell ref="E284:E288"/>
    <mergeCell ref="F284:F288"/>
    <mergeCell ref="G284:G288"/>
    <mergeCell ref="B284:B288"/>
    <mergeCell ref="A284:A288"/>
    <mergeCell ref="B279:B283"/>
    <mergeCell ref="C279:C283"/>
    <mergeCell ref="D279:D283"/>
    <mergeCell ref="E279:E283"/>
    <mergeCell ref="G279:G283"/>
    <mergeCell ref="F279:F283"/>
    <mergeCell ref="A279:A283"/>
    <mergeCell ref="D254:D258"/>
    <mergeCell ref="D259:D263"/>
    <mergeCell ref="D264:D268"/>
    <mergeCell ref="D269:D273"/>
    <mergeCell ref="C254:C258"/>
    <mergeCell ref="C259:C263"/>
    <mergeCell ref="A289:K289"/>
    <mergeCell ref="A290:K290"/>
    <mergeCell ref="G291:G295"/>
    <mergeCell ref="F291:F295"/>
    <mergeCell ref="E291:E295"/>
    <mergeCell ref="D291:D295"/>
    <mergeCell ref="C291:C295"/>
    <mergeCell ref="B291:B295"/>
    <mergeCell ref="A291:A295"/>
    <mergeCell ref="A296:A300"/>
    <mergeCell ref="B296:B300"/>
    <mergeCell ref="C296:C300"/>
    <mergeCell ref="D296:D300"/>
    <mergeCell ref="E296:E300"/>
    <mergeCell ref="F296:F300"/>
    <mergeCell ref="G296:G300"/>
    <mergeCell ref="A301:A305"/>
    <mergeCell ref="B301:B305"/>
    <mergeCell ref="C301:C305"/>
    <mergeCell ref="D301:D305"/>
    <mergeCell ref="E301:E305"/>
    <mergeCell ref="F301:F305"/>
    <mergeCell ref="G301:G305"/>
    <mergeCell ref="F306:F310"/>
    <mergeCell ref="G306:G310"/>
    <mergeCell ref="E306:E310"/>
    <mergeCell ref="D306:D310"/>
    <mergeCell ref="C306:C310"/>
    <mergeCell ref="B306:B310"/>
    <mergeCell ref="A306:A310"/>
    <mergeCell ref="F311:F315"/>
    <mergeCell ref="G311:G315"/>
    <mergeCell ref="E311:E315"/>
    <mergeCell ref="D311:D315"/>
    <mergeCell ref="C311:C315"/>
    <mergeCell ref="B311:B315"/>
    <mergeCell ref="A311:A315"/>
    <mergeCell ref="B316:B320"/>
    <mergeCell ref="C316:C320"/>
    <mergeCell ref="D316:D320"/>
    <mergeCell ref="E316:E320"/>
    <mergeCell ref="F316:F320"/>
    <mergeCell ref="G316:G320"/>
    <mergeCell ref="A316:A320"/>
    <mergeCell ref="A321:K321"/>
    <mergeCell ref="G322:G326"/>
    <mergeCell ref="F322:F326"/>
    <mergeCell ref="E322:E326"/>
    <mergeCell ref="D322:D326"/>
    <mergeCell ref="C322:C326"/>
    <mergeCell ref="B322:B326"/>
    <mergeCell ref="A322:A326"/>
    <mergeCell ref="A327:A331"/>
    <mergeCell ref="B327:B331"/>
    <mergeCell ref="C327:C331"/>
    <mergeCell ref="D327:D331"/>
    <mergeCell ref="E327:E331"/>
    <mergeCell ref="F327:F331"/>
    <mergeCell ref="G327:G331"/>
    <mergeCell ref="A333:A337"/>
    <mergeCell ref="B333:B337"/>
    <mergeCell ref="C333:C337"/>
    <mergeCell ref="D333:D337"/>
    <mergeCell ref="E333:E337"/>
    <mergeCell ref="F333:F337"/>
    <mergeCell ref="G333:G337"/>
    <mergeCell ref="A332:K332"/>
    <mergeCell ref="C338:C342"/>
    <mergeCell ref="D338:D342"/>
    <mergeCell ref="E338:E342"/>
    <mergeCell ref="F338:F342"/>
    <mergeCell ref="G338:G342"/>
    <mergeCell ref="B338:B342"/>
    <mergeCell ref="A338:A342"/>
    <mergeCell ref="A343:K343"/>
    <mergeCell ref="A344:K344"/>
    <mergeCell ref="A345:A349"/>
    <mergeCell ref="B345:B349"/>
    <mergeCell ref="C345:C349"/>
    <mergeCell ref="D345:D349"/>
    <mergeCell ref="E345:E349"/>
    <mergeCell ref="F345:F349"/>
    <mergeCell ref="G345:G349"/>
    <mergeCell ref="A350:A354"/>
    <mergeCell ref="B350:B354"/>
    <mergeCell ref="C350:C354"/>
    <mergeCell ref="D350:D354"/>
    <mergeCell ref="E350:E354"/>
    <mergeCell ref="F350:F354"/>
    <mergeCell ref="G350:G354"/>
    <mergeCell ref="G355:G359"/>
    <mergeCell ref="F355:F359"/>
    <mergeCell ref="E355:E359"/>
    <mergeCell ref="D355:D359"/>
    <mergeCell ref="C355:C359"/>
    <mergeCell ref="B355:B359"/>
    <mergeCell ref="A355:A359"/>
    <mergeCell ref="A360:A364"/>
    <mergeCell ref="B360:B364"/>
    <mergeCell ref="C360:C364"/>
    <mergeCell ref="D360:D364"/>
    <mergeCell ref="E360:E364"/>
    <mergeCell ref="F360:F364"/>
    <mergeCell ref="G360:G364"/>
    <mergeCell ref="A366:A370"/>
    <mergeCell ref="B366:B370"/>
    <mergeCell ref="C366:C370"/>
    <mergeCell ref="D366:D370"/>
    <mergeCell ref="E366:E370"/>
    <mergeCell ref="F366:F370"/>
    <mergeCell ref="G366:G370"/>
    <mergeCell ref="A365:K365"/>
    <mergeCell ref="G371:G375"/>
    <mergeCell ref="F371:F375"/>
    <mergeCell ref="E371:E375"/>
    <mergeCell ref="D371:D375"/>
    <mergeCell ref="C371:C375"/>
    <mergeCell ref="B371:B375"/>
    <mergeCell ref="A371:A375"/>
    <mergeCell ref="G376:G380"/>
    <mergeCell ref="F376:F380"/>
    <mergeCell ref="E376:E380"/>
    <mergeCell ref="D376:D380"/>
    <mergeCell ref="C376:C380"/>
    <mergeCell ref="B376:B380"/>
    <mergeCell ref="A376:A380"/>
    <mergeCell ref="A381:K381"/>
    <mergeCell ref="G382:G386"/>
    <mergeCell ref="F382:F386"/>
    <mergeCell ref="E382:E386"/>
    <mergeCell ref="D382:D386"/>
    <mergeCell ref="C382:C386"/>
    <mergeCell ref="B382:B386"/>
    <mergeCell ref="A382:A386"/>
    <mergeCell ref="A397:K397"/>
    <mergeCell ref="A403:A407"/>
    <mergeCell ref="B403:B407"/>
    <mergeCell ref="C403:C407"/>
    <mergeCell ref="D403:D407"/>
    <mergeCell ref="E403:E407"/>
    <mergeCell ref="F403:F407"/>
    <mergeCell ref="G403:G407"/>
    <mergeCell ref="A387:A391"/>
    <mergeCell ref="B387:B391"/>
    <mergeCell ref="C387:C391"/>
    <mergeCell ref="D387:D391"/>
    <mergeCell ref="E387:E391"/>
    <mergeCell ref="F387:F391"/>
    <mergeCell ref="G387:G391"/>
    <mergeCell ref="A392:A396"/>
    <mergeCell ref="B392:B396"/>
    <mergeCell ref="C392:C396"/>
    <mergeCell ref="D392:D396"/>
    <mergeCell ref="E392:E396"/>
    <mergeCell ref="F392:F396"/>
    <mergeCell ref="G392:G396"/>
    <mergeCell ref="A408:A412"/>
    <mergeCell ref="B408:B412"/>
    <mergeCell ref="C408:C412"/>
    <mergeCell ref="D408:D412"/>
    <mergeCell ref="E408:E412"/>
    <mergeCell ref="F408:F412"/>
    <mergeCell ref="G408:G412"/>
    <mergeCell ref="A398:A402"/>
    <mergeCell ref="B398:B402"/>
    <mergeCell ref="C398:C402"/>
    <mergeCell ref="D398:D402"/>
    <mergeCell ref="E398:E402"/>
    <mergeCell ref="F398:F402"/>
    <mergeCell ref="G398:G40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2024-04-24T13:54:28Z</dcterms:modified>
</cp:coreProperties>
</file>